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hpnet-my.sharepoint.com/personal/bjones_ahpnet_com/Documents/Desktop/Lendistry Budget Docs/Final Docs for Lendistry Platform/Budget Templates/"/>
    </mc:Choice>
  </mc:AlternateContent>
  <xr:revisionPtr revIDLastSave="21" documentId="8_{17DA6F2D-FE57-4AA7-8B8A-6A9C24278930}" xr6:coauthVersionLast="47" xr6:coauthVersionMax="47" xr10:uidLastSave="{6B5BA2BD-C7AC-409B-8EF6-ECD41D05B0AD}"/>
  <bookViews>
    <workbookView xWindow="2385" yWindow="3090" windowWidth="22920" windowHeight="11385" xr2:uid="{32B8A09D-D1C5-47BE-9DC0-6808491C9FA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E67" i="1"/>
  <c r="E41" i="1"/>
  <c r="E28" i="1"/>
  <c r="C64" i="1"/>
  <c r="C83" i="1" s="1"/>
  <c r="E77" i="1"/>
  <c r="E97" i="1"/>
  <c r="C107" i="1"/>
  <c r="C48" i="1"/>
  <c r="C58" i="1" s="1"/>
  <c r="E136" i="1"/>
  <c r="E137" i="1"/>
  <c r="E138" i="1"/>
  <c r="E135" i="1"/>
  <c r="E125" i="1"/>
  <c r="E126" i="1"/>
  <c r="E127" i="1"/>
  <c r="E128" i="1"/>
  <c r="E129" i="1"/>
  <c r="E130" i="1"/>
  <c r="E131" i="1"/>
  <c r="E124" i="1"/>
  <c r="E121" i="1"/>
  <c r="E120" i="1"/>
  <c r="E108" i="1"/>
  <c r="E109" i="1"/>
  <c r="E110" i="1"/>
  <c r="E111" i="1"/>
  <c r="E112" i="1"/>
  <c r="E113" i="1"/>
  <c r="E114" i="1"/>
  <c r="E115" i="1"/>
  <c r="E116" i="1"/>
  <c r="E87" i="1"/>
  <c r="E88" i="1"/>
  <c r="E89" i="1"/>
  <c r="E90" i="1"/>
  <c r="E91" i="1"/>
  <c r="E92" i="1"/>
  <c r="E93" i="1"/>
  <c r="E94" i="1"/>
  <c r="E95" i="1"/>
  <c r="E96" i="1"/>
  <c r="E98" i="1"/>
  <c r="E99" i="1"/>
  <c r="E100" i="1"/>
  <c r="E101" i="1"/>
  <c r="E102" i="1"/>
  <c r="E103" i="1"/>
  <c r="E65" i="1"/>
  <c r="E66" i="1"/>
  <c r="E68" i="1"/>
  <c r="E69" i="1"/>
  <c r="E70" i="1"/>
  <c r="E71" i="1"/>
  <c r="E72" i="1"/>
  <c r="E73" i="1"/>
  <c r="E74" i="1"/>
  <c r="E75" i="1"/>
  <c r="E76" i="1"/>
  <c r="E78" i="1"/>
  <c r="E79" i="1"/>
  <c r="E80" i="1"/>
  <c r="E81" i="1"/>
  <c r="E82" i="1"/>
  <c r="E61" i="1"/>
  <c r="E60" i="1"/>
  <c r="E49" i="1"/>
  <c r="E50" i="1"/>
  <c r="E51" i="1"/>
  <c r="E52" i="1"/>
  <c r="E53" i="1"/>
  <c r="E54" i="1"/>
  <c r="E55" i="1"/>
  <c r="E56" i="1"/>
  <c r="E33" i="1"/>
  <c r="E34" i="1"/>
  <c r="E35" i="1"/>
  <c r="E36" i="1"/>
  <c r="E37" i="1"/>
  <c r="E38" i="1"/>
  <c r="E39" i="1"/>
  <c r="E40" i="1"/>
  <c r="E42" i="1"/>
  <c r="E43" i="1"/>
  <c r="E44" i="1"/>
  <c r="E20" i="1"/>
  <c r="E21" i="1"/>
  <c r="E22" i="1"/>
  <c r="E23" i="1"/>
  <c r="E24" i="1"/>
  <c r="E25" i="1"/>
  <c r="E26" i="1"/>
  <c r="E27" i="1"/>
  <c r="D118" i="1"/>
  <c r="D105" i="1"/>
  <c r="C86" i="1"/>
  <c r="C104" i="1" s="1"/>
  <c r="C105" i="1" s="1"/>
  <c r="D133" i="1"/>
  <c r="C132" i="1"/>
  <c r="C133" i="1" s="1"/>
  <c r="D46" i="1"/>
  <c r="C32" i="1"/>
  <c r="C45" i="1" s="1"/>
  <c r="D30" i="1"/>
  <c r="C19" i="1"/>
  <c r="D122" i="1"/>
  <c r="C122" i="1"/>
  <c r="D139" i="1"/>
  <c r="C29" i="1" l="1"/>
  <c r="C30" i="1" s="1"/>
  <c r="C147" i="1"/>
  <c r="C117" i="1"/>
  <c r="E117" i="1" s="1"/>
  <c r="C46" i="1"/>
  <c r="E46" i="1" s="1"/>
  <c r="E132" i="1"/>
  <c r="E32" i="1"/>
  <c r="E133" i="1"/>
  <c r="E45" i="1"/>
  <c r="E107" i="1"/>
  <c r="E19" i="1"/>
  <c r="E122" i="1"/>
  <c r="C146" i="1" s="1"/>
  <c r="E86" i="1"/>
  <c r="E105" i="1"/>
  <c r="E104" i="1"/>
  <c r="E83" i="1"/>
  <c r="E64" i="1"/>
  <c r="E58" i="1"/>
  <c r="E48" i="1"/>
  <c r="C59" i="1"/>
  <c r="C62" i="1" s="1"/>
  <c r="D84" i="1"/>
  <c r="C84" i="1"/>
  <c r="D59" i="1"/>
  <c r="D62" i="1" s="1"/>
  <c r="D141" i="1" s="1"/>
  <c r="E29" i="1" l="1"/>
  <c r="C145" i="1" s="1"/>
  <c r="E30" i="1"/>
  <c r="C118" i="1"/>
  <c r="E118" i="1" s="1"/>
  <c r="E59" i="1"/>
  <c r="E62" i="1"/>
  <c r="E84" i="1"/>
  <c r="C139" i="1"/>
  <c r="C141" i="1" l="1"/>
  <c r="C144" i="1"/>
  <c r="E139" i="1"/>
  <c r="E140" i="1" l="1"/>
  <c r="E141" i="1" s="1"/>
  <c r="D147" i="1" s="1"/>
  <c r="D144" i="1"/>
  <c r="D145" i="1"/>
  <c r="D146" i="1"/>
</calcChain>
</file>

<file path=xl/sharedStrings.xml><?xml version="1.0" encoding="utf-8"?>
<sst xmlns="http://schemas.openxmlformats.org/spreadsheetml/2006/main" count="161" uniqueCount="122">
  <si>
    <r>
      <t>Applicant Name and Contact Information</t>
    </r>
    <r>
      <rPr>
        <sz val="11"/>
        <rFont val="Calibri"/>
        <family val="2"/>
      </rPr>
      <t> </t>
    </r>
  </si>
  <si>
    <r>
      <t>County or Tribal Nation</t>
    </r>
    <r>
      <rPr>
        <sz val="11"/>
        <rFont val="Calibri"/>
        <family val="2"/>
      </rPr>
      <t> </t>
    </r>
  </si>
  <si>
    <r>
      <t>Organization Name:      </t>
    </r>
    <r>
      <rPr>
        <sz val="11"/>
        <rFont val="Calibri"/>
        <family val="2"/>
      </rPr>
      <t> </t>
    </r>
  </si>
  <si>
    <r>
      <t> </t>
    </r>
    <r>
      <rPr>
        <sz val="11"/>
        <rFont val="Calibri"/>
        <family val="2"/>
      </rPr>
      <t> </t>
    </r>
  </si>
  <si>
    <t>  </t>
  </si>
  <si>
    <r>
      <t>Name of Proposed Project:</t>
    </r>
    <r>
      <rPr>
        <sz val="11"/>
        <rFont val="Calibri"/>
        <family val="2"/>
      </rPr>
      <t> </t>
    </r>
  </si>
  <si>
    <r>
      <t>Projected Start Date:</t>
    </r>
    <r>
      <rPr>
        <sz val="11"/>
        <rFont val="Calibri"/>
        <family val="2"/>
      </rPr>
      <t> </t>
    </r>
  </si>
  <si>
    <r>
      <t>Contact Name, Email &amp; Phone:</t>
    </r>
    <r>
      <rPr>
        <sz val="11"/>
        <rFont val="Calibri"/>
        <family val="2"/>
      </rPr>
      <t> </t>
    </r>
  </si>
  <si>
    <t>Assessor Parcel Number (APN)</t>
  </si>
  <si>
    <t>Funded by Grant</t>
  </si>
  <si>
    <t>Funded by Match</t>
  </si>
  <si>
    <t>Total Costs</t>
  </si>
  <si>
    <t>Notes</t>
  </si>
  <si>
    <t>FEASIBILITY/DUE DILIGENCE</t>
  </si>
  <si>
    <t>Owner Administration (10% autofill)</t>
  </si>
  <si>
    <t>Legal</t>
  </si>
  <si>
    <t>Architect</t>
  </si>
  <si>
    <t>Consultants (Specify)</t>
  </si>
  <si>
    <t>Engineers</t>
  </si>
  <si>
    <t>Construction Manager/Owner's Rep</t>
  </si>
  <si>
    <t>SIR (Site Investigation Report)</t>
  </si>
  <si>
    <t>Site Surveys (soils &amp; enviro)</t>
  </si>
  <si>
    <t>Other Feasibility / Due Diligence Costs</t>
  </si>
  <si>
    <t>Contingency (10% autofill)</t>
  </si>
  <si>
    <t>Total Feasibility Costs</t>
  </si>
  <si>
    <t xml:space="preserve">Legal </t>
  </si>
  <si>
    <t>DEVELOPMENT PLANNING</t>
  </si>
  <si>
    <t>Architect (DD and CD's)</t>
  </si>
  <si>
    <t>Civil Engineer</t>
  </si>
  <si>
    <t>MEP Engineer</t>
  </si>
  <si>
    <t>Structural Engineer</t>
  </si>
  <si>
    <t>Other Dev Planning Costs (Specify)</t>
  </si>
  <si>
    <t>Total Development Planning Costs</t>
  </si>
  <si>
    <t>LAND COSTS/ACQUISITION</t>
  </si>
  <si>
    <t>Owner Administration (2% autofill)</t>
  </si>
  <si>
    <t>Land Cost or Value</t>
  </si>
  <si>
    <t>Demolition</t>
  </si>
  <si>
    <t>Broker Fee</t>
  </si>
  <si>
    <t>Appraisal Fee</t>
  </si>
  <si>
    <t>Construction Manager</t>
  </si>
  <si>
    <t>Closing Costs</t>
  </si>
  <si>
    <t>Land Lease Rent Prepayment</t>
  </si>
  <si>
    <t>Contingency (5% autofill)</t>
  </si>
  <si>
    <t>Total Land Costs</t>
  </si>
  <si>
    <t>Existing Improvements Value (for Match)</t>
  </si>
  <si>
    <t>Off-Site Improvements</t>
  </si>
  <si>
    <t>REHABILITATION</t>
  </si>
  <si>
    <t>Owner Administration (5% autofill)</t>
  </si>
  <si>
    <t>Contractor Overhead</t>
  </si>
  <si>
    <t>Contractor Profit</t>
  </si>
  <si>
    <t>General Liability Insurance</t>
  </si>
  <si>
    <t>Relocation Costs</t>
  </si>
  <si>
    <t xml:space="preserve">Project Inspection </t>
  </si>
  <si>
    <t>Signage and Marketing</t>
  </si>
  <si>
    <t>FFE (Furniture/Fixtures/Equipment)</t>
  </si>
  <si>
    <t>Urban Greening</t>
  </si>
  <si>
    <t>Other Rehabilitation: (Specify)</t>
  </si>
  <si>
    <t>Owner's Contingency (20% autofill)</t>
  </si>
  <si>
    <t>Total Rehabilitation Costs</t>
  </si>
  <si>
    <t>NEW CONSTRUCTION</t>
  </si>
  <si>
    <t>Other New Construction: (Specify)</t>
  </si>
  <si>
    <t>Total New Construction Costs</t>
  </si>
  <si>
    <t>CONSTRUCTION PERMITS &amp; FEES</t>
  </si>
  <si>
    <t>Builders Risk Insurance</t>
  </si>
  <si>
    <t>Title and Recording</t>
  </si>
  <si>
    <t>Permit Fees</t>
  </si>
  <si>
    <t>Local Development Impact Fees</t>
  </si>
  <si>
    <t>Employment Reporting</t>
  </si>
  <si>
    <t xml:space="preserve">Other Const. Permits &amp; Fees (Specify) </t>
  </si>
  <si>
    <t>Owner's Contingency (10% autofill)</t>
  </si>
  <si>
    <t>Total Construction Permits &amp; Fees</t>
  </si>
  <si>
    <t>RESERVES</t>
  </si>
  <si>
    <t>Operating Reserves (Rehabilitation)</t>
  </si>
  <si>
    <t>Transition Reserves (Move-in)</t>
  </si>
  <si>
    <t>Total Reserves Amount</t>
  </si>
  <si>
    <t>OTHER PROJECT COSTS</t>
  </si>
  <si>
    <t>Post Construction Commissioning</t>
  </si>
  <si>
    <t>Marketing/PR/Communications</t>
  </si>
  <si>
    <t>Accounting/Reimbursable</t>
  </si>
  <si>
    <t>Other Costs: (Specify)</t>
  </si>
  <si>
    <t>Total Other Project Costs</t>
  </si>
  <si>
    <t>DEVELOPER COSTS</t>
  </si>
  <si>
    <t>Developer Overhead</t>
  </si>
  <si>
    <t>Consultants/Processing Agents</t>
  </si>
  <si>
    <t>Project Administration</t>
  </si>
  <si>
    <t>Other Developer Costs: (Specify)</t>
  </si>
  <si>
    <t>Total Developer Costs</t>
  </si>
  <si>
    <t>TOTAL PROJECT COSTS</t>
  </si>
  <si>
    <t>Total Contingency</t>
  </si>
  <si>
    <t>Total Reserves</t>
  </si>
  <si>
    <t>Other Acquisition Costs (Specify)</t>
  </si>
  <si>
    <t>Contingency (20% autofill)</t>
  </si>
  <si>
    <t xml:space="preserve">Site Work (Materials and Labor) </t>
  </si>
  <si>
    <t>Structures (Materials and Labor)</t>
  </si>
  <si>
    <t>Prevailing Wages Administration</t>
  </si>
  <si>
    <t>General Requirements/Requirements</t>
  </si>
  <si>
    <t>Furniture/Fixtures/Equipment (FFE)</t>
  </si>
  <si>
    <t>Physical Needs Assessment (PNA)</t>
  </si>
  <si>
    <t xml:space="preserve">Hard Costs (Materials and Labor) </t>
  </si>
  <si>
    <t>General Conditions/Requirements</t>
  </si>
  <si>
    <t>Bond Premium or Subcontractor Default Insurance (SDI)</t>
  </si>
  <si>
    <t>Move-In fees</t>
  </si>
  <si>
    <t>Developer Fee (5%)</t>
  </si>
  <si>
    <t>Excludes Contingency &amp; Developer Fee</t>
  </si>
  <si>
    <t>% of Total Project Cost, excludes Developer Fee</t>
  </si>
  <si>
    <t>Match $ Amount &amp; % of Total Costs</t>
  </si>
  <si>
    <t>Total Administration</t>
  </si>
  <si>
    <t>Total Acquisition Costs</t>
  </si>
  <si>
    <t>Signage &amp; Marketing</t>
  </si>
  <si>
    <t>Excludes Contingency $</t>
  </si>
  <si>
    <t>$</t>
  </si>
  <si>
    <t>% of Total</t>
  </si>
  <si>
    <t xml:space="preserve">  Please fill in yellow highlighted cells with as much accurate detail as possible.  This budget is the basis of your funding.</t>
  </si>
  <si>
    <t xml:space="preserve">Please seek &amp; include professional development team estimates &amp; actual bids with as much accurate detail as possible.  </t>
  </si>
  <si>
    <t xml:space="preserve">Please include Prevailing Wage labor costs for all relevant trades. </t>
  </si>
  <si>
    <t>Applicant Instructions:</t>
  </si>
  <si>
    <t xml:space="preserve"> Please review the Budget Narrative and Glossary of Terms for any clarifications. </t>
  </si>
  <si>
    <t>BHCIP APPLICANT INFORMATION</t>
  </si>
  <si>
    <t>BHCIP GRANT BUDGET INFORMATION</t>
  </si>
  <si>
    <t>TOTAL includes Developer Fee and Match Amount</t>
  </si>
  <si>
    <t>Project Development Costs by Phase (No Pre-Development)</t>
  </si>
  <si>
    <t xml:space="preserve">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</si>
</sst>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i/>
      <sz val="12"/>
      <color rgb="FF0070C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164" fontId="10" fillId="0" borderId="14" xfId="0" applyNumberFormat="1" applyFont="1" applyBorder="1" applyAlignment="1" applyProtection="1">
      <alignment horizontal="center" vertical="center" wrapText="1"/>
    </xf>
    <xf numFmtId="164" fontId="10" fillId="0" borderId="15" xfId="0" applyNumberFormat="1" applyFont="1" applyBorder="1" applyAlignment="1" applyProtection="1">
      <alignment horizontal="center" vertical="center" wrapText="1"/>
    </xf>
    <xf numFmtId="164" fontId="10" fillId="0" borderId="16" xfId="0" applyNumberFormat="1" applyFont="1" applyBorder="1" applyAlignment="1" applyProtection="1">
      <alignment horizontal="center" vertical="center" wrapText="1"/>
    </xf>
    <xf numFmtId="164" fontId="10" fillId="0" borderId="18" xfId="0" applyNumberFormat="1" applyFont="1" applyBorder="1" applyAlignment="1" applyProtection="1">
      <alignment horizontal="center" vertical="center" wrapText="1"/>
    </xf>
    <xf numFmtId="0" fontId="9" fillId="0" borderId="27" xfId="0" applyFont="1" applyBorder="1" applyProtection="1"/>
    <xf numFmtId="164" fontId="14" fillId="5" borderId="11" xfId="0" applyNumberFormat="1" applyFont="1" applyFill="1" applyBorder="1" applyAlignment="1" applyProtection="1">
      <alignment horizontal="center" vertical="center"/>
    </xf>
    <xf numFmtId="164" fontId="9" fillId="0" borderId="11" xfId="0" applyNumberFormat="1" applyFont="1" applyBorder="1" applyAlignment="1" applyProtection="1">
      <alignment horizontal="center"/>
    </xf>
    <xf numFmtId="0" fontId="11" fillId="0" borderId="28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indent="3"/>
    </xf>
    <xf numFmtId="164" fontId="15" fillId="0" borderId="0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15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0" xfId="0" applyFont="1" applyProtection="1"/>
    <xf numFmtId="0" fontId="2" fillId="0" borderId="39" xfId="0" applyFont="1" applyBorder="1" applyProtection="1"/>
    <xf numFmtId="164" fontId="15" fillId="0" borderId="22" xfId="1" applyNumberFormat="1" applyFont="1" applyBorder="1" applyAlignment="1" applyProtection="1">
      <alignment horizontal="center"/>
    </xf>
    <xf numFmtId="10" fontId="13" fillId="0" borderId="2" xfId="0" applyNumberFormat="1" applyFont="1" applyBorder="1" applyAlignment="1" applyProtection="1">
      <alignment horizontal="center" vertical="center"/>
    </xf>
    <xf numFmtId="0" fontId="2" fillId="0" borderId="3" xfId="0" applyFont="1" applyBorder="1" applyProtection="1"/>
    <xf numFmtId="164" fontId="15" fillId="0" borderId="9" xfId="0" applyNumberFormat="1" applyFont="1" applyBorder="1" applyAlignment="1" applyProtection="1">
      <alignment horizontal="center"/>
    </xf>
    <xf numFmtId="10" fontId="13" fillId="0" borderId="3" xfId="0" applyNumberFormat="1" applyFont="1" applyBorder="1" applyAlignment="1" applyProtection="1">
      <alignment horizontal="center" vertical="center"/>
    </xf>
    <xf numFmtId="0" fontId="2" fillId="0" borderId="8" xfId="0" applyFont="1" applyBorder="1" applyProtection="1"/>
    <xf numFmtId="164" fontId="15" fillId="0" borderId="19" xfId="0" applyNumberFormat="1" applyFont="1" applyBorder="1" applyAlignment="1" applyProtection="1">
      <alignment horizontal="center"/>
    </xf>
    <xf numFmtId="10" fontId="13" fillId="0" borderId="39" xfId="0" applyNumberFormat="1" applyFont="1" applyBorder="1" applyAlignment="1" applyProtection="1">
      <alignment horizontal="center" vertical="center"/>
    </xf>
    <xf numFmtId="0" fontId="2" fillId="0" borderId="42" xfId="0" applyFont="1" applyBorder="1" applyProtection="1"/>
    <xf numFmtId="164" fontId="15" fillId="0" borderId="4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left" indent="2"/>
    </xf>
    <xf numFmtId="164" fontId="9" fillId="0" borderId="19" xfId="0" applyNumberFormat="1" applyFont="1" applyBorder="1" applyAlignment="1" applyProtection="1">
      <alignment horizontal="center"/>
    </xf>
    <xf numFmtId="164" fontId="9" fillId="0" borderId="18" xfId="0" applyNumberFormat="1" applyFont="1" applyBorder="1" applyAlignment="1" applyProtection="1">
      <alignment horizontal="center"/>
    </xf>
    <xf numFmtId="164" fontId="9" fillId="0" borderId="10" xfId="0" applyNumberFormat="1" applyFont="1" applyBorder="1" applyAlignment="1" applyProtection="1">
      <alignment horizontal="center"/>
    </xf>
    <xf numFmtId="164" fontId="9" fillId="0" borderId="38" xfId="0" applyNumberFormat="1" applyFont="1" applyBorder="1" applyAlignment="1" applyProtection="1">
      <alignment horizontal="center"/>
    </xf>
    <xf numFmtId="164" fontId="9" fillId="0" borderId="16" xfId="0" applyNumberFormat="1" applyFont="1" applyBorder="1" applyAlignment="1" applyProtection="1">
      <alignment horizontal="center"/>
    </xf>
    <xf numFmtId="0" fontId="9" fillId="0" borderId="23" xfId="0" applyFont="1" applyBorder="1" applyProtection="1"/>
    <xf numFmtId="0" fontId="9" fillId="0" borderId="8" xfId="0" applyFont="1" applyBorder="1" applyProtection="1"/>
    <xf numFmtId="0" fontId="9" fillId="0" borderId="29" xfId="0" applyFont="1" applyBorder="1" applyProtection="1"/>
    <xf numFmtId="0" fontId="2" fillId="2" borderId="3" xfId="0" applyFont="1" applyFill="1" applyBorder="1" applyProtection="1"/>
    <xf numFmtId="164" fontId="15" fillId="2" borderId="4" xfId="0" applyNumberFormat="1" applyFont="1" applyFill="1" applyBorder="1" applyAlignment="1" applyProtection="1">
      <alignment horizontal="center"/>
    </xf>
    <xf numFmtId="0" fontId="9" fillId="2" borderId="5" xfId="0" applyFont="1" applyFill="1" applyBorder="1" applyAlignment="1" applyProtection="1">
      <alignment horizontal="left"/>
    </xf>
    <xf numFmtId="0" fontId="9" fillId="0" borderId="33" xfId="0" applyFont="1" applyBorder="1" applyProtection="1"/>
    <xf numFmtId="164" fontId="9" fillId="0" borderId="20" xfId="0" applyNumberFormat="1" applyFont="1" applyBorder="1" applyAlignment="1" applyProtection="1">
      <alignment horizontal="center"/>
    </xf>
    <xf numFmtId="164" fontId="14" fillId="5" borderId="16" xfId="0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indent="2"/>
    </xf>
    <xf numFmtId="164" fontId="9" fillId="0" borderId="13" xfId="0" applyNumberFormat="1" applyFont="1" applyBorder="1" applyAlignment="1" applyProtection="1">
      <alignment horizontal="center"/>
    </xf>
    <xf numFmtId="0" fontId="9" fillId="0" borderId="32" xfId="0" applyFont="1" applyBorder="1" applyProtection="1"/>
    <xf numFmtId="0" fontId="9" fillId="0" borderId="35" xfId="0" applyFont="1" applyBorder="1" applyProtection="1"/>
    <xf numFmtId="164" fontId="9" fillId="0" borderId="14" xfId="0" applyNumberFormat="1" applyFont="1" applyBorder="1" applyAlignment="1" applyProtection="1">
      <alignment horizontal="center"/>
    </xf>
    <xf numFmtId="164" fontId="9" fillId="0" borderId="15" xfId="0" applyNumberFormat="1" applyFont="1" applyBorder="1" applyAlignment="1" applyProtection="1">
      <alignment horizontal="center"/>
    </xf>
    <xf numFmtId="0" fontId="9" fillId="0" borderId="25" xfId="0" applyFont="1" applyBorder="1" applyAlignment="1" applyProtection="1">
      <alignment wrapText="1"/>
    </xf>
    <xf numFmtId="0" fontId="9" fillId="0" borderId="25" xfId="0" applyFont="1" applyBorder="1" applyProtection="1"/>
    <xf numFmtId="164" fontId="14" fillId="5" borderId="14" xfId="0" applyNumberFormat="1" applyFont="1" applyFill="1" applyBorder="1" applyAlignment="1" applyProtection="1">
      <alignment horizontal="center" vertical="center"/>
    </xf>
    <xf numFmtId="164" fontId="9" fillId="0" borderId="12" xfId="0" applyNumberFormat="1" applyFont="1" applyBorder="1" applyAlignment="1" applyProtection="1">
      <alignment horizontal="center"/>
    </xf>
    <xf numFmtId="164" fontId="9" fillId="0" borderId="21" xfId="0" applyNumberFormat="1" applyFont="1" applyBorder="1" applyAlignment="1" applyProtection="1">
      <alignment horizontal="center"/>
    </xf>
    <xf numFmtId="0" fontId="10" fillId="0" borderId="27" xfId="0" applyFont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164" fontId="9" fillId="2" borderId="4" xfId="0" applyNumberFormat="1" applyFont="1" applyFill="1" applyBorder="1" applyAlignment="1" applyProtection="1">
      <alignment horizontal="center"/>
    </xf>
    <xf numFmtId="0" fontId="10" fillId="0" borderId="29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 indent="2"/>
    </xf>
    <xf numFmtId="0" fontId="10" fillId="0" borderId="25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 indent="2"/>
    </xf>
    <xf numFmtId="164" fontId="10" fillId="0" borderId="19" xfId="0" applyNumberFormat="1" applyFont="1" applyBorder="1" applyAlignment="1" applyProtection="1">
      <alignment horizontal="center" vertical="center" wrapText="1"/>
    </xf>
    <xf numFmtId="164" fontId="10" fillId="0" borderId="10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0" fillId="2" borderId="5" xfId="0" applyFill="1" applyBorder="1" applyProtection="1"/>
    <xf numFmtId="0" fontId="3" fillId="0" borderId="39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7" xfId="0" applyFont="1" applyBorder="1" applyAlignment="1" applyProtection="1">
      <alignment horizontal="left" vertical="center" wrapText="1"/>
    </xf>
    <xf numFmtId="0" fontId="3" fillId="0" borderId="41" xfId="0" applyFont="1" applyBorder="1" applyAlignment="1" applyProtection="1">
      <alignment horizontal="left" vertical="center" wrapText="1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0" fontId="0" fillId="4" borderId="7" xfId="0" applyFill="1" applyBorder="1" applyProtection="1"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Protection="1">
      <protection locked="0"/>
    </xf>
    <xf numFmtId="164" fontId="10" fillId="4" borderId="18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38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24" xfId="0" applyFont="1" applyFill="1" applyBorder="1" applyAlignment="1" applyProtection="1">
      <alignment horizontal="left"/>
      <protection locked="0"/>
    </xf>
    <xf numFmtId="0" fontId="9" fillId="4" borderId="26" xfId="0" applyFont="1" applyFill="1" applyBorder="1" applyAlignment="1" applyProtection="1">
      <alignment horizontal="left"/>
      <protection locked="0"/>
    </xf>
    <xf numFmtId="0" fontId="9" fillId="4" borderId="28" xfId="0" applyFont="1" applyFill="1" applyBorder="1" applyAlignment="1" applyProtection="1">
      <alignment horizontal="left"/>
      <protection locked="0"/>
    </xf>
    <xf numFmtId="0" fontId="9" fillId="4" borderId="44" xfId="0" applyFont="1" applyFill="1" applyBorder="1" applyAlignment="1" applyProtection="1">
      <alignment horizontal="left"/>
      <protection locked="0"/>
    </xf>
    <xf numFmtId="0" fontId="9" fillId="4" borderId="30" xfId="0" applyFont="1" applyFill="1" applyBorder="1" applyAlignment="1" applyProtection="1">
      <alignment horizontal="left"/>
      <protection locked="0"/>
    </xf>
    <xf numFmtId="0" fontId="9" fillId="4" borderId="36" xfId="0" applyFont="1" applyFill="1" applyBorder="1" applyAlignment="1" applyProtection="1">
      <alignment horizontal="left"/>
      <protection locked="0"/>
    </xf>
    <xf numFmtId="164" fontId="9" fillId="4" borderId="18" xfId="0" applyNumberFormat="1" applyFont="1" applyFill="1" applyBorder="1" applyAlignment="1" applyProtection="1">
      <alignment horizontal="center"/>
      <protection locked="0"/>
    </xf>
    <xf numFmtId="164" fontId="9" fillId="4" borderId="11" xfId="0" applyNumberFormat="1" applyFont="1" applyFill="1" applyBorder="1" applyAlignment="1" applyProtection="1">
      <alignment horizontal="center"/>
      <protection locked="0"/>
    </xf>
    <xf numFmtId="0" fontId="9" fillId="4" borderId="31" xfId="0" applyFont="1" applyFill="1" applyBorder="1" applyAlignment="1" applyProtection="1">
      <alignment horizontal="left"/>
      <protection locked="0"/>
    </xf>
    <xf numFmtId="164" fontId="9" fillId="4" borderId="38" xfId="0" applyNumberFormat="1" applyFont="1" applyFill="1" applyBorder="1" applyAlignment="1" applyProtection="1">
      <alignment horizontal="center"/>
      <protection locked="0"/>
    </xf>
    <xf numFmtId="164" fontId="9" fillId="4" borderId="10" xfId="0" applyNumberFormat="1" applyFont="1" applyFill="1" applyBorder="1" applyAlignment="1" applyProtection="1">
      <alignment horizontal="center"/>
      <protection locked="0"/>
    </xf>
    <xf numFmtId="164" fontId="9" fillId="4" borderId="12" xfId="0" applyNumberFormat="1" applyFont="1" applyFill="1" applyBorder="1" applyAlignment="1" applyProtection="1">
      <alignment horizontal="center"/>
      <protection locked="0"/>
    </xf>
    <xf numFmtId="164" fontId="15" fillId="4" borderId="18" xfId="0" applyNumberFormat="1" applyFont="1" applyFill="1" applyBorder="1" applyAlignment="1" applyProtection="1">
      <alignment horizontal="center"/>
      <protection locked="0"/>
    </xf>
    <xf numFmtId="164" fontId="9" fillId="4" borderId="15" xfId="0" applyNumberFormat="1" applyFont="1" applyFill="1" applyBorder="1" applyAlignment="1" applyProtection="1">
      <alignment horizontal="center"/>
      <protection locked="0"/>
    </xf>
    <xf numFmtId="0" fontId="9" fillId="4" borderId="34" xfId="0" applyFont="1" applyFill="1" applyBorder="1" applyAlignment="1" applyProtection="1">
      <alignment horizontal="left"/>
      <protection locked="0"/>
    </xf>
    <xf numFmtId="164" fontId="9" fillId="4" borderId="20" xfId="0" applyNumberFormat="1" applyFont="1" applyFill="1" applyBorder="1" applyAlignment="1" applyProtection="1">
      <alignment horizontal="center"/>
      <protection locked="0"/>
    </xf>
    <xf numFmtId="164" fontId="9" fillId="4" borderId="28" xfId="0" applyNumberFormat="1" applyFont="1" applyFill="1" applyBorder="1" applyAlignment="1" applyProtection="1">
      <alignment horizontal="left"/>
      <protection locked="0"/>
    </xf>
    <xf numFmtId="164" fontId="9" fillId="4" borderId="19" xfId="0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vertical="center"/>
    </xf>
    <xf numFmtId="164" fontId="2" fillId="0" borderId="9" xfId="0" applyNumberFormat="1" applyFont="1" applyBorder="1" applyAlignment="1" applyProtection="1">
      <alignment horizontal="center" vertical="center"/>
    </xf>
    <xf numFmtId="164" fontId="7" fillId="0" borderId="2" xfId="0" applyNumberFormat="1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left" vertical="center" indent="7"/>
    </xf>
    <xf numFmtId="0" fontId="9" fillId="0" borderId="40" xfId="0" applyFont="1" applyBorder="1" applyAlignment="1" applyProtection="1">
      <alignment horizontal="left" indent="7"/>
    </xf>
    <xf numFmtId="164" fontId="12" fillId="0" borderId="3" xfId="0" applyNumberFormat="1" applyFont="1" applyBorder="1" applyAlignment="1" applyProtection="1">
      <alignment horizontal="left" vertical="center" indent="7"/>
    </xf>
    <xf numFmtId="164" fontId="14" fillId="0" borderId="5" xfId="0" applyNumberFormat="1" applyFont="1" applyBorder="1" applyAlignment="1" applyProtection="1">
      <alignment horizontal="left" vertical="center" indent="7"/>
    </xf>
    <xf numFmtId="164" fontId="12" fillId="0" borderId="6" xfId="0" applyNumberFormat="1" applyFont="1" applyBorder="1" applyAlignment="1" applyProtection="1">
      <alignment horizontal="left" vertical="center" indent="7"/>
    </xf>
    <xf numFmtId="164" fontId="14" fillId="0" borderId="7" xfId="0" applyNumberFormat="1" applyFont="1" applyBorder="1" applyAlignment="1" applyProtection="1">
      <alignment horizontal="left" vertical="center" indent="7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center"/>
    </xf>
    <xf numFmtId="0" fontId="7" fillId="2" borderId="40" xfId="0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4" fillId="4" borderId="5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B91E9-7540-4F1B-BDD7-26506D8030D6}">
  <dimension ref="B1:F147"/>
  <sheetViews>
    <sheetView showGridLines="0" tabSelected="1" topLeftCell="A121" workbookViewId="0">
      <selection activeCell="E126" sqref="E126"/>
    </sheetView>
  </sheetViews>
  <sheetFormatPr defaultRowHeight="15" x14ac:dyDescent="0.25"/>
  <cols>
    <col min="2" max="2" width="34" customWidth="1"/>
    <col min="3" max="3" width="20" customWidth="1"/>
    <col min="4" max="5" width="15.7109375" customWidth="1"/>
    <col min="6" max="6" width="40.85546875" customWidth="1"/>
    <col min="8" max="8" width="10.42578125" customWidth="1"/>
  </cols>
  <sheetData>
    <row r="1" spans="2:6" ht="15.75" thickBot="1" x14ac:dyDescent="0.3">
      <c r="B1" s="107" t="s">
        <v>115</v>
      </c>
      <c r="C1" s="108"/>
      <c r="D1" s="108"/>
      <c r="E1" s="108"/>
      <c r="F1" s="109"/>
    </row>
    <row r="2" spans="2:6" ht="15.75" thickBot="1" x14ac:dyDescent="0.3">
      <c r="B2" s="119" t="s">
        <v>116</v>
      </c>
      <c r="C2" s="120"/>
      <c r="D2" s="120"/>
      <c r="E2" s="120"/>
      <c r="F2" s="121"/>
    </row>
    <row r="3" spans="2:6" ht="15.75" thickBot="1" x14ac:dyDescent="0.3">
      <c r="B3" s="119" t="s">
        <v>112</v>
      </c>
      <c r="C3" s="120"/>
      <c r="D3" s="120"/>
      <c r="E3" s="120"/>
      <c r="F3" s="121"/>
    </row>
    <row r="4" spans="2:6" ht="15.75" thickBot="1" x14ac:dyDescent="0.3">
      <c r="B4" s="119" t="s">
        <v>113</v>
      </c>
      <c r="C4" s="120"/>
      <c r="D4" s="120"/>
      <c r="E4" s="120"/>
      <c r="F4" s="121"/>
    </row>
    <row r="5" spans="2:6" ht="15.75" thickBot="1" x14ac:dyDescent="0.3">
      <c r="B5" s="119" t="s">
        <v>114</v>
      </c>
      <c r="C5" s="120"/>
      <c r="D5" s="120"/>
      <c r="E5" s="120"/>
      <c r="F5" s="121"/>
    </row>
    <row r="6" spans="2:6" ht="16.5" thickBot="1" x14ac:dyDescent="0.3">
      <c r="B6" s="116" t="s">
        <v>117</v>
      </c>
      <c r="C6" s="117"/>
      <c r="D6" s="117"/>
      <c r="E6" s="117"/>
      <c r="F6" s="118"/>
    </row>
    <row r="7" spans="2:6" ht="30.75" thickBot="1" x14ac:dyDescent="0.3">
      <c r="B7" s="66" t="s">
        <v>0</v>
      </c>
      <c r="C7" s="125"/>
      <c r="D7" s="126"/>
      <c r="E7" s="126"/>
      <c r="F7" s="127"/>
    </row>
    <row r="8" spans="2:6" ht="15.75" thickBot="1" x14ac:dyDescent="0.3">
      <c r="B8" s="67" t="s">
        <v>1</v>
      </c>
      <c r="C8" s="122" t="s">
        <v>121</v>
      </c>
      <c r="D8" s="123"/>
      <c r="E8" s="123"/>
      <c r="F8" s="124"/>
    </row>
    <row r="9" spans="2:6" ht="15.75" thickBot="1" x14ac:dyDescent="0.3">
      <c r="B9" s="68" t="s">
        <v>2</v>
      </c>
      <c r="C9" s="125" t="s">
        <v>3</v>
      </c>
      <c r="D9" s="126"/>
      <c r="E9" s="126"/>
      <c r="F9" s="127"/>
    </row>
    <row r="10" spans="2:6" ht="15.75" thickBot="1" x14ac:dyDescent="0.3">
      <c r="B10" s="69" t="s">
        <v>5</v>
      </c>
      <c r="C10" s="125" t="s">
        <v>3</v>
      </c>
      <c r="D10" s="126"/>
      <c r="E10" s="126"/>
      <c r="F10" s="127"/>
    </row>
    <row r="11" spans="2:6" ht="15.75" thickBot="1" x14ac:dyDescent="0.3">
      <c r="B11" s="67" t="s">
        <v>6</v>
      </c>
      <c r="C11" s="125" t="s">
        <v>4</v>
      </c>
      <c r="D11" s="126"/>
      <c r="E11" s="126"/>
      <c r="F11" s="127"/>
    </row>
    <row r="12" spans="2:6" ht="15.75" thickBot="1" x14ac:dyDescent="0.3">
      <c r="B12" s="67" t="s">
        <v>7</v>
      </c>
      <c r="C12" s="125" t="s">
        <v>3</v>
      </c>
      <c r="D12" s="126"/>
      <c r="E12" s="126"/>
      <c r="F12" s="127"/>
    </row>
    <row r="13" spans="2:6" ht="15.75" thickBot="1" x14ac:dyDescent="0.3">
      <c r="B13" s="68" t="s">
        <v>8</v>
      </c>
      <c r="C13" s="72"/>
      <c r="D13" s="73"/>
      <c r="E13" s="73"/>
      <c r="F13" s="71"/>
    </row>
    <row r="14" spans="2:6" ht="15.75" thickBot="1" x14ac:dyDescent="0.3">
      <c r="B14" s="67" t="s">
        <v>8</v>
      </c>
      <c r="C14" s="70"/>
      <c r="D14" s="74"/>
      <c r="E14" s="74"/>
      <c r="F14" s="75"/>
    </row>
    <row r="15" spans="2:6" ht="15.75" x14ac:dyDescent="0.25">
      <c r="B15" s="110" t="s">
        <v>118</v>
      </c>
      <c r="C15" s="111"/>
      <c r="D15" s="111"/>
      <c r="E15" s="111"/>
      <c r="F15" s="112"/>
    </row>
    <row r="16" spans="2:6" ht="15.75" x14ac:dyDescent="0.25">
      <c r="B16" s="113" t="s">
        <v>120</v>
      </c>
      <c r="C16" s="114"/>
      <c r="D16" s="114"/>
      <c r="E16" s="114"/>
      <c r="F16" s="115"/>
    </row>
    <row r="17" spans="2:6" ht="32.25" thickBot="1" x14ac:dyDescent="0.3">
      <c r="B17" s="62"/>
      <c r="C17" s="63" t="s">
        <v>9</v>
      </c>
      <c r="D17" s="63" t="s">
        <v>10</v>
      </c>
      <c r="E17" s="63" t="s">
        <v>11</v>
      </c>
      <c r="F17" s="63" t="s">
        <v>12</v>
      </c>
    </row>
    <row r="18" spans="2:6" ht="13.5" customHeight="1" thickBot="1" x14ac:dyDescent="0.3">
      <c r="B18" s="54" t="s">
        <v>13</v>
      </c>
      <c r="C18" s="64"/>
      <c r="D18" s="64"/>
      <c r="E18" s="64"/>
      <c r="F18" s="65"/>
    </row>
    <row r="19" spans="2:6" ht="13.5" customHeight="1" x14ac:dyDescent="0.25">
      <c r="B19" s="33" t="s">
        <v>14</v>
      </c>
      <c r="C19" s="61">
        <f>SUM(C20:C27)*0.1</f>
        <v>0</v>
      </c>
      <c r="D19" s="50"/>
      <c r="E19" s="1">
        <f>SUM(C19:D19)</f>
        <v>0</v>
      </c>
      <c r="F19" s="79"/>
    </row>
    <row r="20" spans="2:6" ht="13.5" customHeight="1" x14ac:dyDescent="0.25">
      <c r="B20" s="58" t="s">
        <v>15</v>
      </c>
      <c r="C20" s="76"/>
      <c r="D20" s="76"/>
      <c r="E20" s="2">
        <f t="shared" ref="E20:E30" si="0">SUM(C20:D20)</f>
        <v>0</v>
      </c>
      <c r="F20" s="80"/>
    </row>
    <row r="21" spans="2:6" ht="13.5" customHeight="1" x14ac:dyDescent="0.25">
      <c r="B21" s="53" t="s">
        <v>16</v>
      </c>
      <c r="C21" s="77"/>
      <c r="D21" s="77"/>
      <c r="E21" s="2">
        <f t="shared" si="0"/>
        <v>0</v>
      </c>
      <c r="F21" s="81"/>
    </row>
    <row r="22" spans="2:6" ht="13.5" customHeight="1" x14ac:dyDescent="0.25">
      <c r="B22" s="53" t="s">
        <v>17</v>
      </c>
      <c r="C22" s="77"/>
      <c r="D22" s="77"/>
      <c r="E22" s="2">
        <f t="shared" si="0"/>
        <v>0</v>
      </c>
      <c r="F22" s="81"/>
    </row>
    <row r="23" spans="2:6" ht="13.5" customHeight="1" x14ac:dyDescent="0.25">
      <c r="B23" s="53" t="s">
        <v>18</v>
      </c>
      <c r="C23" s="77"/>
      <c r="D23" s="77"/>
      <c r="E23" s="2">
        <f t="shared" si="0"/>
        <v>0</v>
      </c>
      <c r="F23" s="81"/>
    </row>
    <row r="24" spans="2:6" ht="13.5" customHeight="1" x14ac:dyDescent="0.25">
      <c r="B24" s="49" t="s">
        <v>19</v>
      </c>
      <c r="C24" s="77"/>
      <c r="D24" s="77"/>
      <c r="E24" s="2">
        <f t="shared" si="0"/>
        <v>0</v>
      </c>
      <c r="F24" s="81"/>
    </row>
    <row r="25" spans="2:6" ht="15" customHeight="1" x14ac:dyDescent="0.25">
      <c r="B25" s="53" t="s">
        <v>20</v>
      </c>
      <c r="C25" s="77"/>
      <c r="D25" s="77"/>
      <c r="E25" s="2">
        <f t="shared" si="0"/>
        <v>0</v>
      </c>
      <c r="F25" s="81"/>
    </row>
    <row r="26" spans="2:6" ht="15" customHeight="1" x14ac:dyDescent="0.25">
      <c r="B26" s="53" t="s">
        <v>21</v>
      </c>
      <c r="C26" s="77"/>
      <c r="D26" s="77"/>
      <c r="E26" s="2">
        <f t="shared" si="0"/>
        <v>0</v>
      </c>
      <c r="F26" s="81"/>
    </row>
    <row r="27" spans="2:6" ht="15" customHeight="1" x14ac:dyDescent="0.25">
      <c r="B27" s="53" t="s">
        <v>22</v>
      </c>
      <c r="C27" s="77"/>
      <c r="D27" s="78"/>
      <c r="E27" s="2">
        <f t="shared" si="0"/>
        <v>0</v>
      </c>
      <c r="F27" s="81"/>
    </row>
    <row r="28" spans="2:6" ht="15" customHeight="1" x14ac:dyDescent="0.25">
      <c r="B28" s="53" t="s">
        <v>22</v>
      </c>
      <c r="C28" s="78"/>
      <c r="D28" s="78"/>
      <c r="E28" s="2">
        <f t="shared" si="0"/>
        <v>0</v>
      </c>
      <c r="F28" s="82"/>
    </row>
    <row r="29" spans="2:6" ht="15" customHeight="1" thickBot="1" x14ac:dyDescent="0.3">
      <c r="B29" s="56" t="s">
        <v>23</v>
      </c>
      <c r="C29" s="51">
        <f>SUM(C19:C27)*0.1</f>
        <v>0</v>
      </c>
      <c r="D29" s="41"/>
      <c r="E29" s="3">
        <f t="shared" si="0"/>
        <v>0</v>
      </c>
      <c r="F29" s="83"/>
    </row>
    <row r="30" spans="2:6" ht="15" customHeight="1" thickTop="1" thickBot="1" x14ac:dyDescent="0.3">
      <c r="B30" s="59" t="s">
        <v>24</v>
      </c>
      <c r="C30" s="60">
        <f>SUM(C19:C29)</f>
        <v>0</v>
      </c>
      <c r="D30" s="60">
        <f t="shared" ref="D30" si="1">SUM(D19:D29)</f>
        <v>0</v>
      </c>
      <c r="E30" s="4">
        <f t="shared" si="0"/>
        <v>0</v>
      </c>
      <c r="F30" s="84"/>
    </row>
    <row r="31" spans="2:6" ht="15.75" thickBot="1" x14ac:dyDescent="0.3">
      <c r="B31" s="36" t="s">
        <v>26</v>
      </c>
      <c r="C31" s="55"/>
      <c r="D31" s="55"/>
      <c r="E31" s="55"/>
      <c r="F31" s="38"/>
    </row>
    <row r="32" spans="2:6" x14ac:dyDescent="0.25">
      <c r="B32" s="33" t="s">
        <v>14</v>
      </c>
      <c r="C32" s="30">
        <f>SUM(C33:C44)*0.1</f>
        <v>0</v>
      </c>
      <c r="D32" s="50"/>
      <c r="E32" s="46">
        <f>SUM(C32:D32)</f>
        <v>0</v>
      </c>
      <c r="F32" s="79"/>
    </row>
    <row r="33" spans="2:6" x14ac:dyDescent="0.25">
      <c r="B33" s="58" t="s">
        <v>25</v>
      </c>
      <c r="C33" s="85"/>
      <c r="D33" s="85"/>
      <c r="E33" s="47">
        <f t="shared" ref="E33:E46" si="2">SUM(C33:D33)</f>
        <v>0</v>
      </c>
      <c r="F33" s="80"/>
    </row>
    <row r="34" spans="2:6" x14ac:dyDescent="0.25">
      <c r="B34" s="53" t="s">
        <v>27</v>
      </c>
      <c r="C34" s="86"/>
      <c r="D34" s="86"/>
      <c r="E34" s="47">
        <f t="shared" si="2"/>
        <v>0</v>
      </c>
      <c r="F34" s="81"/>
    </row>
    <row r="35" spans="2:6" x14ac:dyDescent="0.25">
      <c r="B35" s="49" t="s">
        <v>19</v>
      </c>
      <c r="C35" s="86"/>
      <c r="D35" s="86"/>
      <c r="E35" s="47">
        <f t="shared" si="2"/>
        <v>0</v>
      </c>
      <c r="F35" s="81"/>
    </row>
    <row r="36" spans="2:6" x14ac:dyDescent="0.25">
      <c r="B36" s="53" t="s">
        <v>28</v>
      </c>
      <c r="C36" s="86"/>
      <c r="D36" s="86"/>
      <c r="E36" s="47">
        <f t="shared" si="2"/>
        <v>0</v>
      </c>
      <c r="F36" s="81"/>
    </row>
    <row r="37" spans="2:6" x14ac:dyDescent="0.25">
      <c r="B37" s="53" t="s">
        <v>29</v>
      </c>
      <c r="C37" s="86"/>
      <c r="D37" s="86"/>
      <c r="E37" s="47">
        <f t="shared" si="2"/>
        <v>0</v>
      </c>
      <c r="F37" s="81"/>
    </row>
    <row r="38" spans="2:6" x14ac:dyDescent="0.25">
      <c r="B38" s="53" t="s">
        <v>30</v>
      </c>
      <c r="C38" s="86"/>
      <c r="D38" s="86"/>
      <c r="E38" s="47">
        <f t="shared" si="2"/>
        <v>0</v>
      </c>
      <c r="F38" s="81"/>
    </row>
    <row r="39" spans="2:6" x14ac:dyDescent="0.25">
      <c r="B39" s="53" t="s">
        <v>17</v>
      </c>
      <c r="C39" s="86"/>
      <c r="D39" s="86"/>
      <c r="E39" s="47">
        <f t="shared" si="2"/>
        <v>0</v>
      </c>
      <c r="F39" s="81"/>
    </row>
    <row r="40" spans="2:6" x14ac:dyDescent="0.25">
      <c r="B40" s="53" t="s">
        <v>17</v>
      </c>
      <c r="C40" s="86"/>
      <c r="D40" s="86"/>
      <c r="E40" s="47">
        <f t="shared" si="2"/>
        <v>0</v>
      </c>
      <c r="F40" s="81"/>
    </row>
    <row r="41" spans="2:6" x14ac:dyDescent="0.25">
      <c r="B41" s="53" t="s">
        <v>17</v>
      </c>
      <c r="C41" s="86"/>
      <c r="D41" s="86"/>
      <c r="E41" s="47">
        <f t="shared" si="2"/>
        <v>0</v>
      </c>
      <c r="F41" s="81"/>
    </row>
    <row r="42" spans="2:6" x14ac:dyDescent="0.25">
      <c r="B42" s="53" t="s">
        <v>31</v>
      </c>
      <c r="C42" s="86"/>
      <c r="D42" s="86"/>
      <c r="E42" s="47">
        <f t="shared" si="2"/>
        <v>0</v>
      </c>
      <c r="F42" s="81"/>
    </row>
    <row r="43" spans="2:6" x14ac:dyDescent="0.25">
      <c r="B43" s="53" t="s">
        <v>31</v>
      </c>
      <c r="C43" s="86"/>
      <c r="D43" s="86"/>
      <c r="E43" s="47">
        <f t="shared" si="2"/>
        <v>0</v>
      </c>
      <c r="F43" s="81"/>
    </row>
    <row r="44" spans="2:6" x14ac:dyDescent="0.25">
      <c r="B44" s="53" t="s">
        <v>31</v>
      </c>
      <c r="C44" s="86"/>
      <c r="D44" s="86"/>
      <c r="E44" s="47">
        <f t="shared" si="2"/>
        <v>0</v>
      </c>
      <c r="F44" s="81"/>
    </row>
    <row r="45" spans="2:6" ht="15.75" thickBot="1" x14ac:dyDescent="0.3">
      <c r="B45" s="56" t="s">
        <v>91</v>
      </c>
      <c r="C45" s="51">
        <f>SUM(C32:C44)*0.2</f>
        <v>0</v>
      </c>
      <c r="D45" s="41"/>
      <c r="E45" s="32">
        <f t="shared" si="2"/>
        <v>0</v>
      </c>
      <c r="F45" s="83"/>
    </row>
    <row r="46" spans="2:6" ht="16.5" customHeight="1" thickTop="1" thickBot="1" x14ac:dyDescent="0.3">
      <c r="B46" s="57" t="s">
        <v>32</v>
      </c>
      <c r="C46" s="43">
        <f>SUM(C32:C45)</f>
        <v>0</v>
      </c>
      <c r="D46" s="43">
        <f t="shared" ref="D46" si="3">SUM(D32:D45)</f>
        <v>0</v>
      </c>
      <c r="E46" s="29">
        <f t="shared" si="2"/>
        <v>0</v>
      </c>
      <c r="F46" s="87"/>
    </row>
    <row r="47" spans="2:6" ht="15.75" thickBot="1" x14ac:dyDescent="0.3">
      <c r="B47" s="54" t="s">
        <v>33</v>
      </c>
      <c r="C47" s="55"/>
      <c r="D47" s="55"/>
      <c r="E47" s="55"/>
      <c r="F47" s="38"/>
    </row>
    <row r="48" spans="2:6" x14ac:dyDescent="0.25">
      <c r="B48" s="33" t="s">
        <v>34</v>
      </c>
      <c r="C48" s="30">
        <f>SUM(C49:C56)*0.02</f>
        <v>0</v>
      </c>
      <c r="D48" s="50"/>
      <c r="E48" s="46">
        <f>SUM(C48:D48)</f>
        <v>0</v>
      </c>
      <c r="F48" s="79"/>
    </row>
    <row r="49" spans="2:6" x14ac:dyDescent="0.25">
      <c r="B49" s="49" t="s">
        <v>35</v>
      </c>
      <c r="C49" s="85"/>
      <c r="D49" s="85"/>
      <c r="E49" s="47">
        <f t="shared" ref="E49:E59" si="4">SUM(C49:D49)</f>
        <v>0</v>
      </c>
      <c r="F49" s="80"/>
    </row>
    <row r="50" spans="2:6" x14ac:dyDescent="0.25">
      <c r="B50" s="5" t="s">
        <v>36</v>
      </c>
      <c r="C50" s="86"/>
      <c r="D50" s="86"/>
      <c r="E50" s="47">
        <f t="shared" si="4"/>
        <v>0</v>
      </c>
      <c r="F50" s="81"/>
    </row>
    <row r="51" spans="2:6" x14ac:dyDescent="0.25">
      <c r="B51" s="5" t="s">
        <v>15</v>
      </c>
      <c r="C51" s="86"/>
      <c r="D51" s="86"/>
      <c r="E51" s="47">
        <f t="shared" si="4"/>
        <v>0</v>
      </c>
      <c r="F51" s="81"/>
    </row>
    <row r="52" spans="2:6" x14ac:dyDescent="0.25">
      <c r="B52" s="5" t="s">
        <v>37</v>
      </c>
      <c r="C52" s="86"/>
      <c r="D52" s="86"/>
      <c r="E52" s="47">
        <f t="shared" si="4"/>
        <v>0</v>
      </c>
      <c r="F52" s="81"/>
    </row>
    <row r="53" spans="2:6" x14ac:dyDescent="0.25">
      <c r="B53" s="5" t="s">
        <v>38</v>
      </c>
      <c r="C53" s="86"/>
      <c r="D53" s="86"/>
      <c r="E53" s="47">
        <f t="shared" si="4"/>
        <v>0</v>
      </c>
      <c r="F53" s="81"/>
    </row>
    <row r="54" spans="2:6" x14ac:dyDescent="0.25">
      <c r="B54" s="5" t="s">
        <v>39</v>
      </c>
      <c r="C54" s="86"/>
      <c r="D54" s="86"/>
      <c r="E54" s="47">
        <f t="shared" si="4"/>
        <v>0</v>
      </c>
      <c r="F54" s="81"/>
    </row>
    <row r="55" spans="2:6" x14ac:dyDescent="0.25">
      <c r="B55" s="5" t="s">
        <v>40</v>
      </c>
      <c r="C55" s="86"/>
      <c r="D55" s="86"/>
      <c r="E55" s="47">
        <f t="shared" si="4"/>
        <v>0</v>
      </c>
      <c r="F55" s="81"/>
    </row>
    <row r="56" spans="2:6" x14ac:dyDescent="0.25">
      <c r="B56" s="5" t="s">
        <v>41</v>
      </c>
      <c r="C56" s="86"/>
      <c r="D56" s="86"/>
      <c r="E56" s="47">
        <f t="shared" si="4"/>
        <v>0</v>
      </c>
      <c r="F56" s="81"/>
    </row>
    <row r="57" spans="2:6" x14ac:dyDescent="0.25">
      <c r="B57" s="53" t="s">
        <v>90</v>
      </c>
      <c r="C57" s="88"/>
      <c r="D57" s="88"/>
      <c r="E57" s="47">
        <f t="shared" si="4"/>
        <v>0</v>
      </c>
      <c r="F57" s="82"/>
    </row>
    <row r="58" spans="2:6" ht="15.75" thickBot="1" x14ac:dyDescent="0.3">
      <c r="B58" s="35" t="s">
        <v>42</v>
      </c>
      <c r="C58" s="51">
        <f>SUM(C48:C56)*0.05</f>
        <v>0</v>
      </c>
      <c r="D58" s="41"/>
      <c r="E58" s="32">
        <f t="shared" si="4"/>
        <v>0</v>
      </c>
      <c r="F58" s="83"/>
    </row>
    <row r="59" spans="2:6" ht="16.5" thickTop="1" thickBot="1" x14ac:dyDescent="0.3">
      <c r="B59" s="42" t="s">
        <v>43</v>
      </c>
      <c r="C59" s="43">
        <f t="shared" ref="C59:D59" si="5">SUM(C48:C58)</f>
        <v>0</v>
      </c>
      <c r="D59" s="43">
        <f t="shared" si="5"/>
        <v>0</v>
      </c>
      <c r="E59" s="29">
        <f t="shared" si="4"/>
        <v>0</v>
      </c>
      <c r="F59" s="87"/>
    </row>
    <row r="60" spans="2:6" x14ac:dyDescent="0.25">
      <c r="B60" s="33" t="s">
        <v>44</v>
      </c>
      <c r="C60" s="89"/>
      <c r="D60" s="89"/>
      <c r="E60" s="46">
        <f>SUM(C60:D60)</f>
        <v>0</v>
      </c>
      <c r="F60" s="79"/>
    </row>
    <row r="61" spans="2:6" ht="15.75" thickBot="1" x14ac:dyDescent="0.3">
      <c r="B61" s="35" t="s">
        <v>45</v>
      </c>
      <c r="C61" s="90"/>
      <c r="D61" s="90"/>
      <c r="E61" s="32">
        <f t="shared" ref="E61:E62" si="6">SUM(C61:D61)</f>
        <v>0</v>
      </c>
      <c r="F61" s="83"/>
    </row>
    <row r="62" spans="2:6" ht="16.5" thickTop="1" thickBot="1" x14ac:dyDescent="0.3">
      <c r="B62" s="27" t="s">
        <v>107</v>
      </c>
      <c r="C62" s="43">
        <f>SUM(C59:C61)</f>
        <v>0</v>
      </c>
      <c r="D62" s="43">
        <f t="shared" ref="D62" si="7">SUM(D59:D61)</f>
        <v>0</v>
      </c>
      <c r="E62" s="29">
        <f t="shared" si="6"/>
        <v>0</v>
      </c>
      <c r="F62" s="87"/>
    </row>
    <row r="63" spans="2:6" ht="15.75" thickBot="1" x14ac:dyDescent="0.3">
      <c r="B63" s="36" t="s">
        <v>46</v>
      </c>
      <c r="C63" s="37"/>
      <c r="D63" s="37"/>
      <c r="E63" s="37"/>
      <c r="F63" s="38"/>
    </row>
    <row r="64" spans="2:6" x14ac:dyDescent="0.25">
      <c r="B64" s="33" t="s">
        <v>47</v>
      </c>
      <c r="C64" s="30">
        <f>SUM(C65:C82)*0.05</f>
        <v>0</v>
      </c>
      <c r="D64" s="50"/>
      <c r="E64" s="46">
        <f>SUM(C64:D64)</f>
        <v>0</v>
      </c>
      <c r="F64" s="79"/>
    </row>
    <row r="65" spans="2:6" x14ac:dyDescent="0.25">
      <c r="B65" s="49" t="s">
        <v>15</v>
      </c>
      <c r="C65" s="85"/>
      <c r="D65" s="91"/>
      <c r="E65" s="47">
        <f t="shared" ref="E65:E84" si="8">SUM(C65:D65)</f>
        <v>0</v>
      </c>
      <c r="F65" s="80"/>
    </row>
    <row r="66" spans="2:6" x14ac:dyDescent="0.25">
      <c r="B66" s="49" t="s">
        <v>19</v>
      </c>
      <c r="C66" s="85"/>
      <c r="D66" s="91"/>
      <c r="E66" s="47">
        <f t="shared" si="8"/>
        <v>0</v>
      </c>
      <c r="F66" s="80"/>
    </row>
    <row r="67" spans="2:6" x14ac:dyDescent="0.25">
      <c r="B67" s="49" t="s">
        <v>97</v>
      </c>
      <c r="C67" s="85"/>
      <c r="D67" s="91"/>
      <c r="E67" s="47">
        <f t="shared" si="8"/>
        <v>0</v>
      </c>
      <c r="F67" s="80"/>
    </row>
    <row r="68" spans="2:6" x14ac:dyDescent="0.25">
      <c r="B68" s="49" t="s">
        <v>92</v>
      </c>
      <c r="C68" s="85"/>
      <c r="D68" s="85"/>
      <c r="E68" s="47">
        <f t="shared" si="8"/>
        <v>0</v>
      </c>
      <c r="F68" s="80"/>
    </row>
    <row r="69" spans="2:6" x14ac:dyDescent="0.25">
      <c r="B69" s="5" t="s">
        <v>93</v>
      </c>
      <c r="C69" s="86"/>
      <c r="D69" s="86"/>
      <c r="E69" s="47">
        <f t="shared" si="8"/>
        <v>0</v>
      </c>
      <c r="F69" s="81"/>
    </row>
    <row r="70" spans="2:6" x14ac:dyDescent="0.25">
      <c r="B70" s="5" t="s">
        <v>95</v>
      </c>
      <c r="C70" s="86"/>
      <c r="D70" s="86"/>
      <c r="E70" s="52">
        <f t="shared" si="8"/>
        <v>0</v>
      </c>
      <c r="F70" s="81"/>
    </row>
    <row r="71" spans="2:6" x14ac:dyDescent="0.25">
      <c r="B71" s="5" t="s">
        <v>48</v>
      </c>
      <c r="C71" s="86"/>
      <c r="D71" s="86"/>
      <c r="E71" s="47">
        <f t="shared" si="8"/>
        <v>0</v>
      </c>
      <c r="F71" s="81"/>
    </row>
    <row r="72" spans="2:6" x14ac:dyDescent="0.25">
      <c r="B72" s="5" t="s">
        <v>49</v>
      </c>
      <c r="C72" s="86"/>
      <c r="D72" s="86"/>
      <c r="E72" s="52">
        <f t="shared" si="8"/>
        <v>0</v>
      </c>
      <c r="F72" s="81"/>
    </row>
    <row r="73" spans="2:6" x14ac:dyDescent="0.25">
      <c r="B73" s="5" t="s">
        <v>94</v>
      </c>
      <c r="C73" s="86"/>
      <c r="D73" s="86"/>
      <c r="E73" s="47">
        <f t="shared" si="8"/>
        <v>0</v>
      </c>
      <c r="F73" s="81"/>
    </row>
    <row r="74" spans="2:6" x14ac:dyDescent="0.25">
      <c r="B74" s="5" t="s">
        <v>50</v>
      </c>
      <c r="C74" s="86"/>
      <c r="D74" s="86"/>
      <c r="E74" s="47">
        <f t="shared" si="8"/>
        <v>0</v>
      </c>
      <c r="F74" s="81"/>
    </row>
    <row r="75" spans="2:6" x14ac:dyDescent="0.25">
      <c r="B75" s="5" t="s">
        <v>51</v>
      </c>
      <c r="C75" s="92"/>
      <c r="D75" s="86"/>
      <c r="E75" s="47">
        <f t="shared" si="8"/>
        <v>0</v>
      </c>
      <c r="F75" s="81"/>
    </row>
    <row r="76" spans="2:6" x14ac:dyDescent="0.25">
      <c r="B76" s="5" t="s">
        <v>52</v>
      </c>
      <c r="C76" s="86"/>
      <c r="D76" s="86"/>
      <c r="E76" s="47">
        <f t="shared" si="8"/>
        <v>0</v>
      </c>
      <c r="F76" s="81"/>
    </row>
    <row r="77" spans="2:6" x14ac:dyDescent="0.25">
      <c r="B77" s="5" t="s">
        <v>53</v>
      </c>
      <c r="C77" s="86"/>
      <c r="D77" s="86"/>
      <c r="E77" s="47">
        <f t="shared" si="8"/>
        <v>0</v>
      </c>
      <c r="F77" s="81"/>
    </row>
    <row r="78" spans="2:6" x14ac:dyDescent="0.25">
      <c r="B78" s="5" t="s">
        <v>96</v>
      </c>
      <c r="C78" s="86"/>
      <c r="D78" s="86"/>
      <c r="E78" s="47">
        <f t="shared" si="8"/>
        <v>0</v>
      </c>
      <c r="F78" s="81"/>
    </row>
    <row r="79" spans="2:6" x14ac:dyDescent="0.25">
      <c r="B79" s="5" t="s">
        <v>55</v>
      </c>
      <c r="C79" s="86"/>
      <c r="D79" s="86"/>
      <c r="E79" s="47">
        <f t="shared" si="8"/>
        <v>0</v>
      </c>
      <c r="F79" s="81"/>
    </row>
    <row r="80" spans="2:6" x14ac:dyDescent="0.25">
      <c r="B80" s="5" t="s">
        <v>56</v>
      </c>
      <c r="C80" s="86"/>
      <c r="D80" s="86"/>
      <c r="E80" s="47">
        <f t="shared" si="8"/>
        <v>0</v>
      </c>
      <c r="F80" s="81"/>
    </row>
    <row r="81" spans="2:6" x14ac:dyDescent="0.25">
      <c r="B81" s="5" t="s">
        <v>56</v>
      </c>
      <c r="C81" s="86"/>
      <c r="D81" s="86"/>
      <c r="E81" s="47">
        <f t="shared" si="8"/>
        <v>0</v>
      </c>
      <c r="F81" s="81"/>
    </row>
    <row r="82" spans="2:6" x14ac:dyDescent="0.25">
      <c r="B82" s="5" t="s">
        <v>56</v>
      </c>
      <c r="C82" s="86"/>
      <c r="D82" s="86"/>
      <c r="E82" s="47">
        <f t="shared" si="8"/>
        <v>0</v>
      </c>
      <c r="F82" s="81"/>
    </row>
    <row r="83" spans="2:6" ht="15.75" thickBot="1" x14ac:dyDescent="0.3">
      <c r="B83" s="35" t="s">
        <v>57</v>
      </c>
      <c r="C83" s="51">
        <f>SUM(C64:C82)*0.2</f>
        <v>0</v>
      </c>
      <c r="D83" s="41"/>
      <c r="E83" s="32">
        <f t="shared" si="8"/>
        <v>0</v>
      </c>
      <c r="F83" s="83"/>
    </row>
    <row r="84" spans="2:6" ht="16.5" thickTop="1" thickBot="1" x14ac:dyDescent="0.3">
      <c r="B84" s="42" t="s">
        <v>58</v>
      </c>
      <c r="C84" s="43">
        <f>SUM(C64:C83)</f>
        <v>0</v>
      </c>
      <c r="D84" s="43">
        <f t="shared" ref="D84" si="9">SUM(D64:D83)</f>
        <v>0</v>
      </c>
      <c r="E84" s="29">
        <f t="shared" si="8"/>
        <v>0</v>
      </c>
      <c r="F84" s="87"/>
    </row>
    <row r="85" spans="2:6" ht="15.75" thickBot="1" x14ac:dyDescent="0.3">
      <c r="B85" s="36" t="s">
        <v>59</v>
      </c>
      <c r="C85" s="37"/>
      <c r="D85" s="37"/>
      <c r="E85" s="37"/>
      <c r="F85" s="38"/>
    </row>
    <row r="86" spans="2:6" x14ac:dyDescent="0.25">
      <c r="B86" s="33" t="s">
        <v>47</v>
      </c>
      <c r="C86" s="30">
        <f>SUM(C87:C103)*0.05</f>
        <v>0</v>
      </c>
      <c r="D86" s="50"/>
      <c r="E86" s="46">
        <f>SUM(C86:D86)</f>
        <v>0</v>
      </c>
      <c r="F86" s="79"/>
    </row>
    <row r="87" spans="2:6" x14ac:dyDescent="0.25">
      <c r="B87" s="49" t="s">
        <v>15</v>
      </c>
      <c r="C87" s="85"/>
      <c r="D87" s="85"/>
      <c r="E87" s="47">
        <f t="shared" ref="E87:E105" si="10">SUM(C87:D87)</f>
        <v>0</v>
      </c>
      <c r="F87" s="80"/>
    </row>
    <row r="88" spans="2:6" x14ac:dyDescent="0.25">
      <c r="B88" s="49" t="s">
        <v>19</v>
      </c>
      <c r="C88" s="85"/>
      <c r="D88" s="85"/>
      <c r="E88" s="47">
        <f t="shared" si="10"/>
        <v>0</v>
      </c>
      <c r="F88" s="80"/>
    </row>
    <row r="89" spans="2:6" x14ac:dyDescent="0.25">
      <c r="B89" s="49" t="s">
        <v>92</v>
      </c>
      <c r="C89" s="85"/>
      <c r="D89" s="85"/>
      <c r="E89" s="52">
        <f t="shared" si="10"/>
        <v>0</v>
      </c>
      <c r="F89" s="80"/>
    </row>
    <row r="90" spans="2:6" x14ac:dyDescent="0.25">
      <c r="B90" s="5" t="s">
        <v>98</v>
      </c>
      <c r="C90" s="86"/>
      <c r="D90" s="86"/>
      <c r="E90" s="47">
        <f t="shared" si="10"/>
        <v>0</v>
      </c>
      <c r="F90" s="81"/>
    </row>
    <row r="91" spans="2:6" x14ac:dyDescent="0.25">
      <c r="B91" s="5" t="s">
        <v>99</v>
      </c>
      <c r="C91" s="86"/>
      <c r="D91" s="86"/>
      <c r="E91" s="47">
        <f t="shared" si="10"/>
        <v>0</v>
      </c>
      <c r="F91" s="81"/>
    </row>
    <row r="92" spans="2:6" x14ac:dyDescent="0.25">
      <c r="B92" s="5" t="s">
        <v>49</v>
      </c>
      <c r="C92" s="86"/>
      <c r="D92" s="86"/>
      <c r="E92" s="47">
        <f t="shared" si="10"/>
        <v>0</v>
      </c>
      <c r="F92" s="81"/>
    </row>
    <row r="93" spans="2:6" x14ac:dyDescent="0.25">
      <c r="B93" s="5" t="s">
        <v>94</v>
      </c>
      <c r="C93" s="86"/>
      <c r="D93" s="86"/>
      <c r="E93" s="47">
        <f t="shared" si="10"/>
        <v>0</v>
      </c>
      <c r="F93" s="81"/>
    </row>
    <row r="94" spans="2:6" x14ac:dyDescent="0.25">
      <c r="B94" s="5" t="s">
        <v>50</v>
      </c>
      <c r="C94" s="86"/>
      <c r="D94" s="86"/>
      <c r="E94" s="47">
        <f t="shared" si="10"/>
        <v>0</v>
      </c>
      <c r="F94" s="81"/>
    </row>
    <row r="95" spans="2:6" x14ac:dyDescent="0.25">
      <c r="B95" s="5" t="s">
        <v>52</v>
      </c>
      <c r="C95" s="86"/>
      <c r="D95" s="86"/>
      <c r="E95" s="47">
        <f t="shared" si="10"/>
        <v>0</v>
      </c>
      <c r="F95" s="81"/>
    </row>
    <row r="96" spans="2:6" x14ac:dyDescent="0.25">
      <c r="B96" s="5" t="s">
        <v>54</v>
      </c>
      <c r="C96" s="86"/>
      <c r="D96" s="86"/>
      <c r="E96" s="47">
        <f t="shared" si="10"/>
        <v>0</v>
      </c>
      <c r="F96" s="81"/>
    </row>
    <row r="97" spans="2:6" x14ac:dyDescent="0.25">
      <c r="B97" s="5" t="s">
        <v>108</v>
      </c>
      <c r="C97" s="86"/>
      <c r="D97" s="86"/>
      <c r="E97" s="47">
        <f t="shared" si="10"/>
        <v>0</v>
      </c>
      <c r="F97" s="81"/>
    </row>
    <row r="98" spans="2:6" x14ac:dyDescent="0.25">
      <c r="B98" s="5" t="s">
        <v>55</v>
      </c>
      <c r="C98" s="86"/>
      <c r="D98" s="86"/>
      <c r="E98" s="47">
        <f t="shared" si="10"/>
        <v>0</v>
      </c>
      <c r="F98" s="81"/>
    </row>
    <row r="99" spans="2:6" x14ac:dyDescent="0.25">
      <c r="B99" s="5" t="s">
        <v>60</v>
      </c>
      <c r="C99" s="86"/>
      <c r="D99" s="86"/>
      <c r="E99" s="47">
        <f t="shared" si="10"/>
        <v>0</v>
      </c>
      <c r="F99" s="81"/>
    </row>
    <row r="100" spans="2:6" x14ac:dyDescent="0.25">
      <c r="B100" s="5" t="s">
        <v>60</v>
      </c>
      <c r="C100" s="86"/>
      <c r="D100" s="86"/>
      <c r="E100" s="47">
        <f t="shared" si="10"/>
        <v>0</v>
      </c>
      <c r="F100" s="81"/>
    </row>
    <row r="101" spans="2:6" x14ac:dyDescent="0.25">
      <c r="B101" s="5" t="s">
        <v>60</v>
      </c>
      <c r="C101" s="86"/>
      <c r="D101" s="86"/>
      <c r="E101" s="47">
        <f t="shared" si="10"/>
        <v>0</v>
      </c>
      <c r="F101" s="81"/>
    </row>
    <row r="102" spans="2:6" x14ac:dyDescent="0.25">
      <c r="B102" s="5" t="s">
        <v>60</v>
      </c>
      <c r="C102" s="86"/>
      <c r="D102" s="86"/>
      <c r="E102" s="47">
        <f t="shared" si="10"/>
        <v>0</v>
      </c>
      <c r="F102" s="81"/>
    </row>
    <row r="103" spans="2:6" x14ac:dyDescent="0.25">
      <c r="B103" s="5" t="s">
        <v>60</v>
      </c>
      <c r="C103" s="86"/>
      <c r="D103" s="86"/>
      <c r="E103" s="47">
        <f t="shared" si="10"/>
        <v>0</v>
      </c>
      <c r="F103" s="81"/>
    </row>
    <row r="104" spans="2:6" ht="15.75" thickBot="1" x14ac:dyDescent="0.3">
      <c r="B104" s="35" t="s">
        <v>57</v>
      </c>
      <c r="C104" s="51">
        <f>SUM(C86:C103)*0.2</f>
        <v>0</v>
      </c>
      <c r="D104" s="41"/>
      <c r="E104" s="32">
        <f t="shared" si="10"/>
        <v>0</v>
      </c>
      <c r="F104" s="83"/>
    </row>
    <row r="105" spans="2:6" ht="16.5" thickTop="1" thickBot="1" x14ac:dyDescent="0.3">
      <c r="B105" s="42" t="s">
        <v>61</v>
      </c>
      <c r="C105" s="43">
        <f>SUM(C86:C104)</f>
        <v>0</v>
      </c>
      <c r="D105" s="43">
        <f>SUM(D86:D104)</f>
        <v>0</v>
      </c>
      <c r="E105" s="29">
        <f t="shared" si="10"/>
        <v>0</v>
      </c>
      <c r="F105" s="87"/>
    </row>
    <row r="106" spans="2:6" ht="15.75" thickBot="1" x14ac:dyDescent="0.3">
      <c r="B106" s="36" t="s">
        <v>62</v>
      </c>
      <c r="C106" s="37"/>
      <c r="D106" s="37"/>
      <c r="E106" s="37"/>
      <c r="F106" s="38"/>
    </row>
    <row r="107" spans="2:6" x14ac:dyDescent="0.25">
      <c r="B107" s="33" t="s">
        <v>14</v>
      </c>
      <c r="C107" s="30">
        <f>SUM(C108:C116)*0.1</f>
        <v>0</v>
      </c>
      <c r="D107" s="50"/>
      <c r="E107" s="46">
        <f>SUM(C107:D107)</f>
        <v>0</v>
      </c>
      <c r="F107" s="79"/>
    </row>
    <row r="108" spans="2:6" ht="26.25" x14ac:dyDescent="0.25">
      <c r="B108" s="48" t="s">
        <v>100</v>
      </c>
      <c r="C108" s="85"/>
      <c r="D108" s="85"/>
      <c r="E108" s="47">
        <f t="shared" ref="E108:E118" si="11">SUM(C108:D108)</f>
        <v>0</v>
      </c>
      <c r="F108" s="80"/>
    </row>
    <row r="109" spans="2:6" x14ac:dyDescent="0.25">
      <c r="B109" s="5" t="s">
        <v>63</v>
      </c>
      <c r="C109" s="86"/>
      <c r="D109" s="86"/>
      <c r="E109" s="47">
        <f t="shared" si="11"/>
        <v>0</v>
      </c>
      <c r="F109" s="81"/>
    </row>
    <row r="110" spans="2:6" x14ac:dyDescent="0.25">
      <c r="B110" s="5" t="s">
        <v>64</v>
      </c>
      <c r="C110" s="86"/>
      <c r="D110" s="86"/>
      <c r="E110" s="47">
        <f t="shared" si="11"/>
        <v>0</v>
      </c>
      <c r="F110" s="81"/>
    </row>
    <row r="111" spans="2:6" x14ac:dyDescent="0.25">
      <c r="B111" s="5" t="s">
        <v>65</v>
      </c>
      <c r="C111" s="86"/>
      <c r="D111" s="86"/>
      <c r="E111" s="47">
        <f t="shared" si="11"/>
        <v>0</v>
      </c>
      <c r="F111" s="81"/>
    </row>
    <row r="112" spans="2:6" x14ac:dyDescent="0.25">
      <c r="B112" s="5" t="s">
        <v>66</v>
      </c>
      <c r="C112" s="86"/>
      <c r="D112" s="86"/>
      <c r="E112" s="47">
        <f t="shared" si="11"/>
        <v>0</v>
      </c>
      <c r="F112" s="81"/>
    </row>
    <row r="113" spans="2:6" x14ac:dyDescent="0.25">
      <c r="B113" s="5" t="s">
        <v>67</v>
      </c>
      <c r="C113" s="86"/>
      <c r="D113" s="86"/>
      <c r="E113" s="47">
        <f t="shared" si="11"/>
        <v>0</v>
      </c>
      <c r="F113" s="81"/>
    </row>
    <row r="114" spans="2:6" x14ac:dyDescent="0.25">
      <c r="B114" s="49" t="s">
        <v>68</v>
      </c>
      <c r="C114" s="85"/>
      <c r="D114" s="85"/>
      <c r="E114" s="47">
        <f t="shared" si="11"/>
        <v>0</v>
      </c>
      <c r="F114" s="80"/>
    </row>
    <row r="115" spans="2:6" x14ac:dyDescent="0.25">
      <c r="B115" s="49" t="s">
        <v>68</v>
      </c>
      <c r="C115" s="85"/>
      <c r="D115" s="85"/>
      <c r="E115" s="47">
        <f t="shared" si="11"/>
        <v>0</v>
      </c>
      <c r="F115" s="80"/>
    </row>
    <row r="116" spans="2:6" x14ac:dyDescent="0.25">
      <c r="B116" s="5" t="s">
        <v>68</v>
      </c>
      <c r="C116" s="86"/>
      <c r="D116" s="86"/>
      <c r="E116" s="47">
        <f t="shared" si="11"/>
        <v>0</v>
      </c>
      <c r="F116" s="81"/>
    </row>
    <row r="117" spans="2:6" ht="15.75" thickBot="1" x14ac:dyDescent="0.3">
      <c r="B117" s="39" t="s">
        <v>69</v>
      </c>
      <c r="C117" s="40">
        <f>SUM(C107:C116)*0.1</f>
        <v>0</v>
      </c>
      <c r="D117" s="41"/>
      <c r="E117" s="32">
        <f t="shared" si="11"/>
        <v>0</v>
      </c>
      <c r="F117" s="93"/>
    </row>
    <row r="118" spans="2:6" ht="16.5" thickTop="1" thickBot="1" x14ac:dyDescent="0.3">
      <c r="B118" s="42" t="s">
        <v>70</v>
      </c>
      <c r="C118" s="43">
        <f>SUM(C107:C117)</f>
        <v>0</v>
      </c>
      <c r="D118" s="43">
        <f t="shared" ref="D118" si="12">SUM(D107:D117)</f>
        <v>0</v>
      </c>
      <c r="E118" s="29">
        <f t="shared" si="11"/>
        <v>0</v>
      </c>
      <c r="F118" s="87"/>
    </row>
    <row r="119" spans="2:6" ht="15.75" thickBot="1" x14ac:dyDescent="0.3">
      <c r="B119" s="36" t="s">
        <v>71</v>
      </c>
      <c r="C119" s="37"/>
      <c r="D119" s="37"/>
      <c r="E119" s="37"/>
      <c r="F119" s="38"/>
    </row>
    <row r="120" spans="2:6" x14ac:dyDescent="0.25">
      <c r="B120" s="44" t="s">
        <v>72</v>
      </c>
      <c r="C120" s="89"/>
      <c r="D120" s="89"/>
      <c r="E120" s="46">
        <f>SUM(C120:D120)</f>
        <v>0</v>
      </c>
      <c r="F120" s="79"/>
    </row>
    <row r="121" spans="2:6" ht="15.75" thickBot="1" x14ac:dyDescent="0.3">
      <c r="B121" s="39" t="s">
        <v>73</v>
      </c>
      <c r="C121" s="94"/>
      <c r="D121" s="94"/>
      <c r="E121" s="32">
        <f t="shared" ref="E121:E122" si="13">SUM(C121:D121)</f>
        <v>0</v>
      </c>
      <c r="F121" s="93"/>
    </row>
    <row r="122" spans="2:6" ht="16.5" thickTop="1" thickBot="1" x14ac:dyDescent="0.3">
      <c r="B122" s="42" t="s">
        <v>74</v>
      </c>
      <c r="C122" s="43">
        <f>SUM(C120:C121)</f>
        <v>0</v>
      </c>
      <c r="D122" s="43">
        <f t="shared" ref="D122" si="14">SUM(D120:D121)</f>
        <v>0</v>
      </c>
      <c r="E122" s="29">
        <f t="shared" si="13"/>
        <v>0</v>
      </c>
      <c r="F122" s="87"/>
    </row>
    <row r="123" spans="2:6" ht="15.75" thickBot="1" x14ac:dyDescent="0.3">
      <c r="B123" s="36" t="s">
        <v>75</v>
      </c>
      <c r="C123" s="37"/>
      <c r="D123" s="37"/>
      <c r="E123" s="37"/>
      <c r="F123" s="38"/>
    </row>
    <row r="124" spans="2:6" x14ac:dyDescent="0.25">
      <c r="B124" s="44" t="s">
        <v>76</v>
      </c>
      <c r="C124" s="86"/>
      <c r="D124" s="86"/>
      <c r="E124" s="7">
        <f>SUM(C124:D124)</f>
        <v>0</v>
      </c>
      <c r="F124" s="95"/>
    </row>
    <row r="125" spans="2:6" x14ac:dyDescent="0.25">
      <c r="B125" s="45" t="s">
        <v>77</v>
      </c>
      <c r="C125" s="86"/>
      <c r="D125" s="86"/>
      <c r="E125" s="7">
        <f t="shared" ref="E125:E133" si="15">SUM(C125:D125)</f>
        <v>0</v>
      </c>
      <c r="F125" s="95"/>
    </row>
    <row r="126" spans="2:6" x14ac:dyDescent="0.25">
      <c r="B126" s="45" t="s">
        <v>101</v>
      </c>
      <c r="C126" s="86"/>
      <c r="D126" s="86"/>
      <c r="E126" s="7">
        <f t="shared" si="15"/>
        <v>0</v>
      </c>
      <c r="F126" s="95"/>
    </row>
    <row r="127" spans="2:6" x14ac:dyDescent="0.25">
      <c r="B127" s="45" t="s">
        <v>78</v>
      </c>
      <c r="C127" s="86"/>
      <c r="D127" s="86"/>
      <c r="E127" s="7">
        <f t="shared" si="15"/>
        <v>0</v>
      </c>
      <c r="F127" s="95"/>
    </row>
    <row r="128" spans="2:6" x14ac:dyDescent="0.25">
      <c r="B128" s="45" t="s">
        <v>79</v>
      </c>
      <c r="C128" s="86"/>
      <c r="D128" s="86"/>
      <c r="E128" s="7">
        <f t="shared" si="15"/>
        <v>0</v>
      </c>
      <c r="F128" s="95"/>
    </row>
    <row r="129" spans="2:6" x14ac:dyDescent="0.25">
      <c r="B129" s="45" t="s">
        <v>79</v>
      </c>
      <c r="C129" s="86"/>
      <c r="D129" s="86"/>
      <c r="E129" s="7">
        <f t="shared" si="15"/>
        <v>0</v>
      </c>
      <c r="F129" s="95"/>
    </row>
    <row r="130" spans="2:6" x14ac:dyDescent="0.25">
      <c r="B130" s="45" t="s">
        <v>79</v>
      </c>
      <c r="C130" s="86"/>
      <c r="D130" s="86"/>
      <c r="E130" s="7">
        <f t="shared" si="15"/>
        <v>0</v>
      </c>
      <c r="F130" s="95"/>
    </row>
    <row r="131" spans="2:6" x14ac:dyDescent="0.25">
      <c r="B131" s="45" t="s">
        <v>79</v>
      </c>
      <c r="C131" s="86"/>
      <c r="D131" s="86"/>
      <c r="E131" s="7">
        <f t="shared" si="15"/>
        <v>0</v>
      </c>
      <c r="F131" s="95"/>
    </row>
    <row r="132" spans="2:6" ht="15.75" thickBot="1" x14ac:dyDescent="0.3">
      <c r="B132" s="39" t="s">
        <v>69</v>
      </c>
      <c r="C132" s="40">
        <f>SUM(C124:C131)*0.1</f>
        <v>0</v>
      </c>
      <c r="D132" s="41"/>
      <c r="E132" s="32">
        <f t="shared" si="15"/>
        <v>0</v>
      </c>
      <c r="F132" s="93"/>
    </row>
    <row r="133" spans="2:6" ht="16.5" thickTop="1" thickBot="1" x14ac:dyDescent="0.3">
      <c r="B133" s="42" t="s">
        <v>80</v>
      </c>
      <c r="C133" s="43">
        <f>SUM(C124:C132)</f>
        <v>0</v>
      </c>
      <c r="D133" s="43">
        <f>SUM(D124:D132)</f>
        <v>0</v>
      </c>
      <c r="E133" s="29">
        <f t="shared" si="15"/>
        <v>0</v>
      </c>
      <c r="F133" s="87"/>
    </row>
    <row r="134" spans="2:6" ht="15.75" thickBot="1" x14ac:dyDescent="0.3">
      <c r="B134" s="36" t="s">
        <v>81</v>
      </c>
      <c r="C134" s="37"/>
      <c r="D134" s="37"/>
      <c r="E134" s="37"/>
      <c r="F134" s="38"/>
    </row>
    <row r="135" spans="2:6" x14ac:dyDescent="0.25">
      <c r="B135" s="33" t="s">
        <v>82</v>
      </c>
      <c r="C135" s="89"/>
      <c r="D135" s="89"/>
      <c r="E135" s="30">
        <f>SUM(C135:D135)</f>
        <v>0</v>
      </c>
      <c r="F135" s="79"/>
    </row>
    <row r="136" spans="2:6" x14ac:dyDescent="0.25">
      <c r="B136" s="5" t="s">
        <v>83</v>
      </c>
      <c r="C136" s="86"/>
      <c r="D136" s="86"/>
      <c r="E136" s="7">
        <f t="shared" ref="E136:E139" si="16">SUM(C136:D136)</f>
        <v>0</v>
      </c>
      <c r="F136" s="81"/>
    </row>
    <row r="137" spans="2:6" x14ac:dyDescent="0.25">
      <c r="B137" s="34" t="s">
        <v>84</v>
      </c>
      <c r="C137" s="96"/>
      <c r="D137" s="86"/>
      <c r="E137" s="31">
        <f t="shared" si="16"/>
        <v>0</v>
      </c>
      <c r="F137" s="84"/>
    </row>
    <row r="138" spans="2:6" ht="15.75" thickBot="1" x14ac:dyDescent="0.3">
      <c r="B138" s="35" t="s">
        <v>85</v>
      </c>
      <c r="C138" s="90"/>
      <c r="D138" s="90"/>
      <c r="E138" s="32">
        <f t="shared" si="16"/>
        <v>0</v>
      </c>
      <c r="F138" s="83"/>
    </row>
    <row r="139" spans="2:6" ht="15.75" thickTop="1" x14ac:dyDescent="0.25">
      <c r="B139" s="27" t="s">
        <v>86</v>
      </c>
      <c r="C139" s="28">
        <f>SUM(C135:C138)</f>
        <v>0</v>
      </c>
      <c r="D139" s="28">
        <f>SUM(D135:D138)</f>
        <v>0</v>
      </c>
      <c r="E139" s="29">
        <f t="shared" si="16"/>
        <v>0</v>
      </c>
      <c r="F139" s="84"/>
    </row>
    <row r="140" spans="2:6" ht="15.75" thickBot="1" x14ac:dyDescent="0.3">
      <c r="B140" s="5" t="s">
        <v>102</v>
      </c>
      <c r="C140" s="6"/>
      <c r="D140" s="6"/>
      <c r="E140" s="7">
        <f>(C141-(C132-C117-C104-C83-C58-C45-C29))*0.05</f>
        <v>0</v>
      </c>
      <c r="F140" s="8" t="s">
        <v>109</v>
      </c>
    </row>
    <row r="141" spans="2:6" ht="19.5" thickBot="1" x14ac:dyDescent="0.3">
      <c r="B141" s="98" t="s">
        <v>87</v>
      </c>
      <c r="C141" s="99">
        <f>SUM(C30+C46+C62+C84+C105+C118+C122+C133+C139)</f>
        <v>0</v>
      </c>
      <c r="D141" s="99">
        <f>SUM(D30+D46+D62+D84+D105+D118+D122+D133+D139)</f>
        <v>0</v>
      </c>
      <c r="E141" s="100">
        <f>SUM(C141:D141)+E140</f>
        <v>0</v>
      </c>
      <c r="F141" s="97" t="s">
        <v>119</v>
      </c>
    </row>
    <row r="142" spans="2:6" ht="10.5" customHeight="1" x14ac:dyDescent="0.3">
      <c r="B142" s="9"/>
      <c r="C142" s="10"/>
      <c r="D142" s="10"/>
      <c r="E142" s="10"/>
      <c r="F142" s="11"/>
    </row>
    <row r="143" spans="2:6" ht="15.75" thickBot="1" x14ac:dyDescent="0.3">
      <c r="B143" s="12"/>
      <c r="C143" s="13" t="s">
        <v>110</v>
      </c>
      <c r="D143" s="13" t="s">
        <v>111</v>
      </c>
      <c r="E143" s="14"/>
      <c r="F143" s="15"/>
    </row>
    <row r="144" spans="2:6" ht="15.75" thickBot="1" x14ac:dyDescent="0.3">
      <c r="B144" s="16" t="s">
        <v>105</v>
      </c>
      <c r="C144" s="17">
        <f>D141</f>
        <v>0</v>
      </c>
      <c r="D144" s="18" t="e">
        <f>SUM(D141)/(C141-C132-C117-C104-C83-C58-C45-C29)</f>
        <v>#DIV/0!</v>
      </c>
      <c r="E144" s="101" t="s">
        <v>103</v>
      </c>
      <c r="F144" s="102"/>
    </row>
    <row r="145" spans="2:6" ht="15.75" thickBot="1" x14ac:dyDescent="0.3">
      <c r="B145" s="19" t="s">
        <v>88</v>
      </c>
      <c r="C145" s="20">
        <f>SUM(E29+E45+E58+E83+E104+E117+E132)</f>
        <v>0</v>
      </c>
      <c r="D145" s="21" t="e">
        <f>C145/C141</f>
        <v>#DIV/0!</v>
      </c>
      <c r="E145" s="103" t="s">
        <v>104</v>
      </c>
      <c r="F145" s="104"/>
    </row>
    <row r="146" spans="2:6" ht="15.75" thickBot="1" x14ac:dyDescent="0.3">
      <c r="B146" s="22" t="s">
        <v>89</v>
      </c>
      <c r="C146" s="23">
        <f>E122</f>
        <v>0</v>
      </c>
      <c r="D146" s="24" t="e">
        <f>C146/C141</f>
        <v>#DIV/0!</v>
      </c>
      <c r="E146" s="105" t="s">
        <v>104</v>
      </c>
      <c r="F146" s="104"/>
    </row>
    <row r="147" spans="2:6" ht="15.75" thickBot="1" x14ac:dyDescent="0.3">
      <c r="B147" s="25" t="s">
        <v>106</v>
      </c>
      <c r="C147" s="26">
        <f>SUM(C107,C86,C64,C48,C32,C19)</f>
        <v>0</v>
      </c>
      <c r="D147" s="21" t="e">
        <f>C147/(E141-E140)</f>
        <v>#DIV/0!</v>
      </c>
      <c r="E147" s="105" t="s">
        <v>104</v>
      </c>
      <c r="F147" s="106"/>
    </row>
  </sheetData>
  <sheetProtection algorithmName="SHA-512" hashValue="mYZ7K9y8KPp+W9rLp7FGqdRCLZKMpbDz1SEgD0sSrzj2R4FDZdKjaJJ9SVO/WIWyigq7gLxxQbxkOSBy7JC7RQ==" saltValue="562pMm0+ZWrPXbu+OQYk8g==" spinCount="100000" sheet="1" objects="1" scenarios="1"/>
  <mergeCells count="14">
    <mergeCell ref="B1:F1"/>
    <mergeCell ref="B15:F15"/>
    <mergeCell ref="B16:F16"/>
    <mergeCell ref="B6:F6"/>
    <mergeCell ref="B2:F2"/>
    <mergeCell ref="B3:F3"/>
    <mergeCell ref="B4:F4"/>
    <mergeCell ref="B5:F5"/>
    <mergeCell ref="C8:F8"/>
    <mergeCell ref="C10:F10"/>
    <mergeCell ref="C11:F11"/>
    <mergeCell ref="C12:F12"/>
    <mergeCell ref="C7:F7"/>
    <mergeCell ref="C9:F9"/>
  </mergeCells>
  <pageMargins left="0.7" right="0.7" top="0.75" bottom="0.75" header="0.3" footer="0.3"/>
  <pageSetup orientation="portrait" r:id="rId1"/>
  <ignoredErrors>
    <ignoredError sqref="D144:D147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4BB8F7168C5C4E8CC39463DB3E3E45" ma:contentTypeVersion="2" ma:contentTypeDescription="Create a new document." ma:contentTypeScope="" ma:versionID="e0217a1ea80af0b7a1be29b2c92966cb">
  <xsd:schema xmlns:xsd="http://www.w3.org/2001/XMLSchema" xmlns:xs="http://www.w3.org/2001/XMLSchema" xmlns:p="http://schemas.microsoft.com/office/2006/metadata/properties" xmlns:ns2="26120eb8-5d6a-4e57-8f43-4f6d6c458d7e" targetNamespace="http://schemas.microsoft.com/office/2006/metadata/properties" ma:root="true" ma:fieldsID="8cae6182ac2f612b173cb7f44c238b49" ns2:_="">
    <xsd:import namespace="26120eb8-5d6a-4e57-8f43-4f6d6c458d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0eb8-5d6a-4e57-8f43-4f6d6c458d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C87B6E-D27E-4F02-BCAE-C30C9BBEBC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2512F8-3EB4-434B-874E-120FD8E3F4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0eb8-5d6a-4e57-8f43-4f6d6c458d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0C72BA-82CA-434B-A772-569BC110E8B9}">
  <ds:schemaRefs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26120eb8-5d6a-4e57-8f43-4f6d6c458d7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Jones</dc:creator>
  <cp:keywords/>
  <dc:description/>
  <cp:lastModifiedBy>Brian Jones</cp:lastModifiedBy>
  <cp:revision/>
  <dcterms:created xsi:type="dcterms:W3CDTF">2021-12-31T19:40:10Z</dcterms:created>
  <dcterms:modified xsi:type="dcterms:W3CDTF">2022-03-21T17:34:56Z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0x010100B74BB8F7168C5C4E8CC39463DB3E3E45</vt:lpwstr>
  </property>
</Properties>
</file>