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 defaultThemeVersion="166925"/>
  <xr:revisionPtr revIDLastSave="1" documentId="8_{9F3AFA4D-442E-47A5-8F34-FA49D46EEC42}" xr6:coauthVersionLast="47" xr6:coauthVersionMax="47" xr10:uidLastSave="{0D6A6217-3BB4-4485-A7B8-F03E613253A2}"/>
  <bookViews>
    <workbookView xWindow="4530" yWindow="1740" windowWidth="17295" windowHeight="133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8" i="1" l="1"/>
  <c r="D103" i="1"/>
  <c r="D104" i="1"/>
  <c r="D93" i="1"/>
  <c r="D94" i="1"/>
  <c r="D95" i="1"/>
  <c r="D96" i="1"/>
  <c r="D97" i="1"/>
  <c r="D98" i="1"/>
  <c r="D99" i="1"/>
  <c r="D100" i="1"/>
  <c r="D102" i="1"/>
  <c r="D92" i="1"/>
  <c r="D91" i="1"/>
  <c r="D47" i="1"/>
  <c r="B91" i="1"/>
  <c r="B101" i="1" s="1"/>
  <c r="B102" i="1" s="1"/>
  <c r="B105" i="1" s="1"/>
  <c r="B77" i="1"/>
  <c r="C102" i="1"/>
  <c r="C105" i="1" s="1"/>
  <c r="C74" i="1"/>
  <c r="B28" i="1"/>
  <c r="B38" i="1" s="1"/>
  <c r="D29" i="1"/>
  <c r="D152" i="1"/>
  <c r="D165" i="1"/>
  <c r="D164" i="1"/>
  <c r="D44" i="1"/>
  <c r="B126" i="1"/>
  <c r="C127" i="1"/>
  <c r="B108" i="1"/>
  <c r="D108" i="1" s="1"/>
  <c r="D118" i="1"/>
  <c r="D117" i="1"/>
  <c r="D116" i="1"/>
  <c r="D115" i="1"/>
  <c r="D114" i="1"/>
  <c r="D113" i="1"/>
  <c r="D112" i="1"/>
  <c r="D111" i="1"/>
  <c r="D110" i="1"/>
  <c r="D109" i="1"/>
  <c r="D101" i="1" l="1"/>
  <c r="D105" i="1"/>
  <c r="B127" i="1"/>
  <c r="D72" i="1"/>
  <c r="D71" i="1"/>
  <c r="D70" i="1"/>
  <c r="D69" i="1"/>
  <c r="D68" i="1"/>
  <c r="D67" i="1"/>
  <c r="D66" i="1"/>
  <c r="D65" i="1"/>
  <c r="D64" i="1"/>
  <c r="D63" i="1"/>
  <c r="D62" i="1"/>
  <c r="D61" i="1"/>
  <c r="B60" i="1"/>
  <c r="C166" i="1"/>
  <c r="D167" i="1"/>
  <c r="D52" i="1"/>
  <c r="D37" i="1"/>
  <c r="D120" i="1"/>
  <c r="D141" i="1"/>
  <c r="D163" i="1"/>
  <c r="D162" i="1"/>
  <c r="D153" i="1"/>
  <c r="D154" i="1"/>
  <c r="D155" i="1"/>
  <c r="D156" i="1"/>
  <c r="D157" i="1"/>
  <c r="D78" i="1"/>
  <c r="D79" i="1"/>
  <c r="D80" i="1"/>
  <c r="D81" i="1"/>
  <c r="D82" i="1"/>
  <c r="D83" i="1"/>
  <c r="D84" i="1"/>
  <c r="D85" i="1"/>
  <c r="D86" i="1"/>
  <c r="D131" i="1"/>
  <c r="D132" i="1"/>
  <c r="D133" i="1"/>
  <c r="D134" i="1"/>
  <c r="D135" i="1"/>
  <c r="D136" i="1"/>
  <c r="D137" i="1"/>
  <c r="D138" i="1"/>
  <c r="D139" i="1"/>
  <c r="D140" i="1"/>
  <c r="D142" i="1"/>
  <c r="D143" i="1"/>
  <c r="D144" i="1"/>
  <c r="D145" i="1"/>
  <c r="D146" i="1"/>
  <c r="D147" i="1"/>
  <c r="D119" i="1"/>
  <c r="D121" i="1"/>
  <c r="D122" i="1"/>
  <c r="D123" i="1"/>
  <c r="D124" i="1"/>
  <c r="D125" i="1"/>
  <c r="D43" i="1"/>
  <c r="D45" i="1"/>
  <c r="D46" i="1"/>
  <c r="D48" i="1"/>
  <c r="D49" i="1"/>
  <c r="D50" i="1"/>
  <c r="D51" i="1"/>
  <c r="D53" i="1"/>
  <c r="D54" i="1"/>
  <c r="D55" i="1"/>
  <c r="D30" i="1"/>
  <c r="D31" i="1"/>
  <c r="D32" i="1"/>
  <c r="D33" i="1"/>
  <c r="D34" i="1"/>
  <c r="D35" i="1"/>
  <c r="D36" i="1"/>
  <c r="C88" i="1"/>
  <c r="C149" i="1"/>
  <c r="B130" i="1"/>
  <c r="C159" i="1"/>
  <c r="B158" i="1"/>
  <c r="B159" i="1" s="1"/>
  <c r="C57" i="1"/>
  <c r="B42" i="1"/>
  <c r="B56" i="1" s="1"/>
  <c r="C39" i="1"/>
  <c r="B148" i="1" l="1"/>
  <c r="D148" i="1" s="1"/>
  <c r="B173" i="1"/>
  <c r="B171" i="1"/>
  <c r="B73" i="1"/>
  <c r="B74" i="1" s="1"/>
  <c r="D74" i="1" s="1"/>
  <c r="D60" i="1"/>
  <c r="B39" i="1"/>
  <c r="D39" i="1" s="1"/>
  <c r="B87" i="1"/>
  <c r="D87" i="1" s="1"/>
  <c r="B57" i="1"/>
  <c r="D57" i="1" s="1"/>
  <c r="D158" i="1"/>
  <c r="D42" i="1"/>
  <c r="D159" i="1"/>
  <c r="D56" i="1"/>
  <c r="D77" i="1"/>
  <c r="D28" i="1"/>
  <c r="D130" i="1"/>
  <c r="D126" i="1"/>
  <c r="B149" i="1" l="1"/>
  <c r="D149" i="1" s="1"/>
  <c r="B172" i="1"/>
  <c r="D73" i="1"/>
  <c r="D38" i="1"/>
  <c r="B88" i="1"/>
  <c r="D88" i="1" s="1"/>
  <c r="D127" i="1"/>
  <c r="B166" i="1"/>
  <c r="B168" i="1" l="1"/>
  <c r="C171" i="1" s="1"/>
  <c r="D166" i="1"/>
  <c r="D168" i="1" l="1"/>
  <c r="C172" i="1"/>
  <c r="C173" i="1"/>
</calcChain>
</file>

<file path=xl/sharedStrings.xml><?xml version="1.0" encoding="utf-8"?>
<sst xmlns="http://schemas.openxmlformats.org/spreadsheetml/2006/main" count="245" uniqueCount="130">
  <si>
    <t>Applicant Instructions:</t>
  </si>
  <si>
    <r>
      <t xml:space="preserve">Please use actual bid costs and/or </t>
    </r>
    <r>
      <rPr>
        <b/>
        <sz val="11"/>
        <color theme="1"/>
        <rFont val="Calibri"/>
        <family val="2"/>
        <scheme val="minor"/>
      </rPr>
      <t>professional estimates</t>
    </r>
    <r>
      <rPr>
        <sz val="11"/>
        <color theme="1"/>
        <rFont val="Calibri"/>
        <family val="2"/>
        <scheme val="minor"/>
      </rPr>
      <t xml:space="preserve"> from your development team. </t>
    </r>
  </si>
  <si>
    <t>Please fill in yellow highlighted cells with as much accurate detail as possible. This budget is the basis of your funding.</t>
  </si>
  <si>
    <t>Not all sections may apply to your project. Please use exact budget estimates or real bid amounts to show as much relevant information specific to your project as you can.</t>
  </si>
  <si>
    <t>Contingencies and owner’s admin fees are automatically calculated.</t>
  </si>
  <si>
    <t>Please review the Glossary of Terms for further clarification.</t>
  </si>
  <si>
    <t>Lead Authorized Representative Name and Contact Information:</t>
  </si>
  <si>
    <r>
      <t>County or Tribal Nation:</t>
    </r>
    <r>
      <rPr>
        <sz val="11"/>
        <rFont val="Calibri"/>
        <family val="2"/>
      </rPr>
      <t> </t>
    </r>
  </si>
  <si>
    <r>
      <t>Name of Entity Applying: </t>
    </r>
    <r>
      <rPr>
        <sz val="11"/>
        <rFont val="Calibri"/>
        <family val="2"/>
      </rPr>
      <t> </t>
    </r>
  </si>
  <si>
    <r>
      <t> </t>
    </r>
    <r>
      <rPr>
        <sz val="11"/>
        <rFont val="Calibri"/>
        <family val="2"/>
      </rPr>
      <t> </t>
    </r>
  </si>
  <si>
    <t>Name of Proposed Project: </t>
  </si>
  <si>
    <r>
      <t>Projected Start Date:</t>
    </r>
    <r>
      <rPr>
        <sz val="11"/>
        <rFont val="Calibri"/>
        <family val="2"/>
      </rPr>
      <t> </t>
    </r>
  </si>
  <si>
    <t>  </t>
  </si>
  <si>
    <t>Project Director (if different than the Lead Authorized Representative) Contact Name, Email, &amp; Phone: </t>
  </si>
  <si>
    <t>Proposed Project Address:</t>
  </si>
  <si>
    <t>Assessor Parcel Number(s) (APN):</t>
  </si>
  <si>
    <t xml:space="preserve">Project Development Costs by Phase </t>
  </si>
  <si>
    <t>Funded by Grant</t>
  </si>
  <si>
    <t>Funded by Match</t>
  </si>
  <si>
    <t>Total Costs</t>
  </si>
  <si>
    <t>Notes</t>
  </si>
  <si>
    <t>PHASE 1: PLANNING AND PRE-DEVELOPMENT</t>
  </si>
  <si>
    <t>Owner Administration (10% autofill)</t>
  </si>
  <si>
    <t xml:space="preserve">Legal (Contracts and Due Diligence) </t>
  </si>
  <si>
    <t>Architect (Concept Planning)</t>
  </si>
  <si>
    <t>Consultants (Specify)</t>
  </si>
  <si>
    <t>Civil Engineer</t>
  </si>
  <si>
    <t xml:space="preserve">Construction Manager/Owner's Representative </t>
  </si>
  <si>
    <t>Other Feasibility/Due Diligence Costs</t>
  </si>
  <si>
    <t>Contingency (10% autofill)</t>
  </si>
  <si>
    <t>Total Feasibility Costs</t>
  </si>
  <si>
    <t xml:space="preserve">PHASE 2: DESIGN DEVELOPMENT (SDs and DDs) </t>
  </si>
  <si>
    <t>Legal (Contracts)</t>
  </si>
  <si>
    <t>Architect Schematic Drawings (SDs)</t>
  </si>
  <si>
    <t>Construction Manager/Owner's Rep</t>
  </si>
  <si>
    <t>MEP Engineer</t>
  </si>
  <si>
    <t>Structural Engineer</t>
  </si>
  <si>
    <t>Other Dev Planning Costs (Specify)</t>
  </si>
  <si>
    <t>Total Design Development Costs</t>
  </si>
  <si>
    <t>PHASE 3: SHOVEL READY - Construction Drawings</t>
  </si>
  <si>
    <t>Legal (Contracting, Due Diligence, GMAX)</t>
  </si>
  <si>
    <t>Total Design Construction Drawings</t>
  </si>
  <si>
    <t>PHASE 3: SHOVEL READY - Permits and Fees</t>
  </si>
  <si>
    <t>Bond Premium or Subcontractor Default Insurance (SDI)</t>
  </si>
  <si>
    <t>Title and Recording</t>
  </si>
  <si>
    <t>Plan Check &amp; Permit Fees</t>
  </si>
  <si>
    <t>Local Development Impact Fees</t>
  </si>
  <si>
    <t>Employment Reporting</t>
  </si>
  <si>
    <t xml:space="preserve">Other Const. Permits &amp; Fees (Specify) </t>
  </si>
  <si>
    <t>Owner's Contingency (10% autofill)</t>
  </si>
  <si>
    <t>Total Permits and Fees Costs</t>
  </si>
  <si>
    <t>LAND COSTS/ACQUISITION</t>
  </si>
  <si>
    <t> </t>
  </si>
  <si>
    <t>Owner Administration (2% autofill)</t>
  </si>
  <si>
    <t>Land Cost or Value</t>
  </si>
  <si>
    <t>Demolition</t>
  </si>
  <si>
    <t>Legal</t>
  </si>
  <si>
    <t>Broker Fee</t>
  </si>
  <si>
    <t>Appraisal Fee</t>
  </si>
  <si>
    <t>Construction Manager</t>
  </si>
  <si>
    <t>Closing Costs</t>
  </si>
  <si>
    <t>Land Lease Rent Prepayment</t>
  </si>
  <si>
    <t>Other Acquisition Costs (Specify)</t>
  </si>
  <si>
    <t>Contingency (5% autofill)</t>
  </si>
  <si>
    <t>Total Land Costs</t>
  </si>
  <si>
    <t>Existing Improvements Value (for Match)</t>
  </si>
  <si>
    <t>Off-Site Improvements</t>
  </si>
  <si>
    <t>Total Acquisition Costs</t>
  </si>
  <si>
    <t>REHABILITATION</t>
  </si>
  <si>
    <t>Owner Administration (5% autofill)</t>
  </si>
  <si>
    <t>Physical Needs Assessment (PNA)</t>
  </si>
  <si>
    <t xml:space="preserve">Site Work (Materials and Labor) </t>
  </si>
  <si>
    <t>Structures (Materials and Labor)</t>
  </si>
  <si>
    <t>General Conditions/Requirements</t>
  </si>
  <si>
    <t>Contractor Overhead</t>
  </si>
  <si>
    <t>Contractor Profit</t>
  </si>
  <si>
    <t>Prevailing Wages Administration</t>
  </si>
  <si>
    <t>General Liability Insurance</t>
  </si>
  <si>
    <t xml:space="preserve">Project Inspection </t>
  </si>
  <si>
    <t>Signage</t>
  </si>
  <si>
    <t xml:space="preserve">Fixtures/Equipment </t>
  </si>
  <si>
    <t>Urban Greening/Landscaping</t>
  </si>
  <si>
    <t>Other Rehabilitation: (Specify)</t>
  </si>
  <si>
    <t>Owner's Contingency (20% autofill)</t>
  </si>
  <si>
    <t>Total Rehabilitation Costs</t>
  </si>
  <si>
    <t>FINAL PHASE: CONSTRUCTION</t>
  </si>
  <si>
    <t xml:space="preserve">Hard Costs (Materials and Labor) </t>
  </si>
  <si>
    <t>Fixtures/Equipment</t>
  </si>
  <si>
    <t>Other New Construction: (Specify)</t>
  </si>
  <si>
    <t>Total New Construction Costs</t>
  </si>
  <si>
    <t>OTHER PROJECT COSTS</t>
  </si>
  <si>
    <t>Post-Construction Commissioning</t>
  </si>
  <si>
    <t>Accounting/Reimbursable</t>
  </si>
  <si>
    <t>Other Costs: (Specify)</t>
  </si>
  <si>
    <t>Total Other Project Costs</t>
  </si>
  <si>
    <t>DEVELOPER COSTS</t>
  </si>
  <si>
    <t>Developer Overhead</t>
  </si>
  <si>
    <t>Consultants/Processing Agents</t>
  </si>
  <si>
    <t>Project Administration</t>
  </si>
  <si>
    <t>Other Developer Costs: (Specify)</t>
  </si>
  <si>
    <t>Total Developer Costs</t>
  </si>
  <si>
    <t>MATCH Amount Required (Cash)</t>
  </si>
  <si>
    <t>TOTAL PROJECT COSTS</t>
  </si>
  <si>
    <t>Match $ Amount and % of Total Costs</t>
  </si>
  <si>
    <t>Match must meet % required. Match % does not include contingency.</t>
  </si>
  <si>
    <t>Total Contingency</t>
  </si>
  <si>
    <t>% of Total Project Cost</t>
  </si>
  <si>
    <t>Total Administration</t>
  </si>
  <si>
    <t>Estimates must comply with federal guidelines as stipulated in https://home.treasury.gov/system/files/136/SLFRF-Compliance-and-Reporting-Guidance.pdf</t>
  </si>
  <si>
    <t>Estimates and employment practices must comply with state guidelines as stipulated by https://www.dir.ca.gov/Public-Works/PublicWorks.html</t>
  </si>
  <si>
    <t>Site Surveys (Soils &amp; Enviro)</t>
  </si>
  <si>
    <t>Architect Construction Drawings (CDs)</t>
  </si>
  <si>
    <t>Architect &amp; Engineers Design Drawings (DDs)</t>
  </si>
  <si>
    <t>Site Investigation Report (SIR)</t>
  </si>
  <si>
    <t>Builders Risk Insurance (Total Build Schedule)</t>
  </si>
  <si>
    <t>Development Phase</t>
  </si>
  <si>
    <t>Dollar Amounts</t>
  </si>
  <si>
    <t>This template should be completed with specific input from your professional development team (e.g., architect, construction manager, general contractor, engineer, legal).</t>
  </si>
  <si>
    <t xml:space="preserve">Please fill out as much of the budget template as possible. It has been divided into the phases of development. </t>
  </si>
  <si>
    <r>
      <t>Labor cost estimates</t>
    </r>
    <r>
      <rPr>
        <b/>
        <sz val="11"/>
        <color theme="1"/>
        <rFont val="Calibri"/>
        <family val="2"/>
        <scheme val="minor"/>
      </rPr>
      <t xml:space="preserve"> MUST include current prevailing wage rates</t>
    </r>
    <r>
      <rPr>
        <sz val="11"/>
        <color theme="1"/>
        <rFont val="Calibri"/>
        <family val="2"/>
        <scheme val="minor"/>
      </rPr>
      <t xml:space="preserve"> in your region for all trades during construction and for engineering work in pre-development. </t>
    </r>
  </si>
  <si>
    <t>Employment practices must comply with State Guidelines for Public Works and Prevailing Wages, as stipulated California Labor Code Sec. 1720.</t>
  </si>
  <si>
    <t>BHCIP ROUND 5: Crisis and Behavioral Health Continuum</t>
  </si>
  <si>
    <t>Additional Notes</t>
  </si>
  <si>
    <t xml:space="preserve">FORM 2: Budget Template </t>
  </si>
  <si>
    <t>Total  Percentages</t>
  </si>
  <si>
    <t>* Updated Locked Template *</t>
  </si>
  <si>
    <t>TOTAL COST (cell D157) includes Match Amount</t>
  </si>
  <si>
    <t xml:space="preserve">*UPDATED* BHCIP APPLICATION BUDGET </t>
  </si>
  <si>
    <t xml:space="preserve">* UPDATED BHCIP APPLICATION BUDGET * </t>
  </si>
  <si>
    <t>Sub-Totals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</si>
</sst>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sz val="10"/>
      <name val="Calibri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70C0"/>
      <name val="Calibri"/>
      <family val="2"/>
    </font>
    <font>
      <b/>
      <i/>
      <sz val="14"/>
      <name val="Calibri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theme="4" tint="0.59999389629810485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78">
    <xf numFmtId="0" fontId="0" fillId="0" borderId="0" xfId="0"/>
    <xf numFmtId="164" fontId="7" fillId="0" borderId="13" xfId="0" applyNumberFormat="1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center" vertical="center" wrapText="1"/>
    </xf>
    <xf numFmtId="164" fontId="7" fillId="0" borderId="15" xfId="0" applyNumberFormat="1" applyFont="1" applyBorder="1" applyAlignment="1">
      <alignment horizontal="center" vertical="center" wrapText="1"/>
    </xf>
    <xf numFmtId="0" fontId="6" fillId="0" borderId="26" xfId="0" applyFont="1" applyBorder="1"/>
    <xf numFmtId="164" fontId="6" fillId="0" borderId="10" xfId="0" applyNumberFormat="1" applyFont="1" applyBorder="1" applyAlignment="1">
      <alignment horizontal="center"/>
    </xf>
    <xf numFmtId="164" fontId="12" fillId="0" borderId="21" xfId="1" applyNumberFormat="1" applyFont="1" applyBorder="1" applyAlignment="1" applyProtection="1">
      <alignment horizontal="center"/>
    </xf>
    <xf numFmtId="164" fontId="12" fillId="0" borderId="8" xfId="0" applyNumberFormat="1" applyFont="1" applyBorder="1" applyAlignment="1">
      <alignment horizontal="center"/>
    </xf>
    <xf numFmtId="10" fontId="10" fillId="0" borderId="2" xfId="0" applyNumberFormat="1" applyFont="1" applyBorder="1" applyAlignment="1">
      <alignment horizontal="center" vertical="center"/>
    </xf>
    <xf numFmtId="164" fontId="12" fillId="0" borderId="42" xfId="0" applyNumberFormat="1" applyFont="1" applyBorder="1" applyAlignment="1">
      <alignment horizontal="center"/>
    </xf>
    <xf numFmtId="164" fontId="6" fillId="0" borderId="17" xfId="0" applyNumberFormat="1" applyFont="1" applyBorder="1" applyAlignment="1">
      <alignment horizontal="center"/>
    </xf>
    <xf numFmtId="164" fontId="6" fillId="0" borderId="9" xfId="0" applyNumberFormat="1" applyFont="1" applyBorder="1" applyAlignment="1">
      <alignment horizontal="center"/>
    </xf>
    <xf numFmtId="164" fontId="6" fillId="0" borderId="37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0" fontId="6" fillId="0" borderId="22" xfId="0" applyFont="1" applyBorder="1"/>
    <xf numFmtId="0" fontId="6" fillId="0" borderId="7" xfId="0" applyFont="1" applyBorder="1"/>
    <xf numFmtId="0" fontId="6" fillId="0" borderId="28" xfId="0" applyFont="1" applyBorder="1"/>
    <xf numFmtId="0" fontId="2" fillId="2" borderId="2" xfId="0" applyFont="1" applyFill="1" applyBorder="1"/>
    <xf numFmtId="164" fontId="12" fillId="2" borderId="3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left"/>
    </xf>
    <xf numFmtId="0" fontId="6" fillId="0" borderId="32" xfId="0" applyFont="1" applyBorder="1"/>
    <xf numFmtId="164" fontId="6" fillId="0" borderId="19" xfId="0" applyNumberFormat="1" applyFont="1" applyBorder="1" applyAlignment="1">
      <alignment horizontal="center"/>
    </xf>
    <xf numFmtId="164" fontId="11" fillId="5" borderId="1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indent="2"/>
    </xf>
    <xf numFmtId="164" fontId="6" fillId="0" borderId="12" xfId="0" applyNumberFormat="1" applyFont="1" applyBorder="1" applyAlignment="1">
      <alignment horizontal="center"/>
    </xf>
    <xf numFmtId="0" fontId="6" fillId="0" borderId="31" xfId="0" applyFont="1" applyBorder="1"/>
    <xf numFmtId="0" fontId="6" fillId="0" borderId="34" xfId="0" applyFont="1" applyBorder="1"/>
    <xf numFmtId="164" fontId="6" fillId="0" borderId="13" xfId="0" applyNumberFormat="1" applyFont="1" applyBorder="1" applyAlignment="1">
      <alignment horizontal="center"/>
    </xf>
    <xf numFmtId="164" fontId="6" fillId="0" borderId="14" xfId="0" applyNumberFormat="1" applyFont="1" applyBorder="1" applyAlignment="1">
      <alignment horizontal="center"/>
    </xf>
    <xf numFmtId="0" fontId="6" fillId="0" borderId="24" xfId="0" applyFont="1" applyBorder="1" applyAlignment="1">
      <alignment wrapText="1"/>
    </xf>
    <xf numFmtId="0" fontId="6" fillId="0" borderId="24" xfId="0" applyFont="1" applyBorder="1"/>
    <xf numFmtId="164" fontId="11" fillId="5" borderId="13" xfId="0" applyNumberFormat="1" applyFont="1" applyFill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/>
    </xf>
    <xf numFmtId="164" fontId="6" fillId="0" borderId="20" xfId="0" applyNumberFormat="1" applyFont="1" applyBorder="1" applyAlignment="1">
      <alignment horizontal="center"/>
    </xf>
    <xf numFmtId="0" fontId="7" fillId="0" borderId="26" xfId="0" applyFont="1" applyBorder="1" applyAlignment="1">
      <alignment horizontal="left" vertical="center" wrapText="1"/>
    </xf>
    <xf numFmtId="164" fontId="6" fillId="2" borderId="3" xfId="0" applyNumberFormat="1" applyFont="1" applyFill="1" applyBorder="1" applyAlignment="1">
      <alignment horizontal="center"/>
    </xf>
    <xf numFmtId="0" fontId="7" fillId="0" borderId="28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164" fontId="7" fillId="0" borderId="9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164" fontId="7" fillId="4" borderId="17" xfId="0" applyNumberFormat="1" applyFont="1" applyFill="1" applyBorder="1" applyAlignment="1" applyProtection="1">
      <alignment horizontal="center" vertical="center" wrapText="1"/>
      <protection locked="0"/>
    </xf>
    <xf numFmtId="164" fontId="7" fillId="4" borderId="10" xfId="0" applyNumberFormat="1" applyFont="1" applyFill="1" applyBorder="1" applyAlignment="1" applyProtection="1">
      <alignment horizontal="center" vertical="center" wrapText="1"/>
      <protection locked="0"/>
    </xf>
    <xf numFmtId="164" fontId="7" fillId="4" borderId="37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23" xfId="0" applyFont="1" applyFill="1" applyBorder="1" applyAlignment="1" applyProtection="1">
      <alignment horizontal="left"/>
      <protection locked="0"/>
    </xf>
    <xf numFmtId="0" fontId="6" fillId="4" borderId="25" xfId="0" applyFont="1" applyFill="1" applyBorder="1" applyAlignment="1" applyProtection="1">
      <alignment horizontal="left"/>
      <protection locked="0"/>
    </xf>
    <xf numFmtId="0" fontId="6" fillId="4" borderId="27" xfId="0" applyFont="1" applyFill="1" applyBorder="1" applyAlignment="1" applyProtection="1">
      <alignment horizontal="left"/>
      <protection locked="0"/>
    </xf>
    <xf numFmtId="0" fontId="6" fillId="4" borderId="29" xfId="0" applyFont="1" applyFill="1" applyBorder="1" applyAlignment="1" applyProtection="1">
      <alignment horizontal="left"/>
      <protection locked="0"/>
    </xf>
    <xf numFmtId="0" fontId="6" fillId="4" borderId="35" xfId="0" applyFont="1" applyFill="1" applyBorder="1" applyAlignment="1" applyProtection="1">
      <alignment horizontal="left"/>
      <protection locked="0"/>
    </xf>
    <xf numFmtId="164" fontId="6" fillId="4" borderId="17" xfId="0" applyNumberFormat="1" applyFont="1" applyFill="1" applyBorder="1" applyAlignment="1" applyProtection="1">
      <alignment horizontal="center"/>
      <protection locked="0"/>
    </xf>
    <xf numFmtId="164" fontId="6" fillId="4" borderId="10" xfId="0" applyNumberFormat="1" applyFont="1" applyFill="1" applyBorder="1" applyAlignment="1" applyProtection="1">
      <alignment horizontal="center"/>
      <protection locked="0"/>
    </xf>
    <xf numFmtId="0" fontId="6" fillId="4" borderId="30" xfId="0" applyFont="1" applyFill="1" applyBorder="1" applyAlignment="1" applyProtection="1">
      <alignment horizontal="left"/>
      <protection locked="0"/>
    </xf>
    <xf numFmtId="164" fontId="6" fillId="4" borderId="9" xfId="0" applyNumberFormat="1" applyFont="1" applyFill="1" applyBorder="1" applyAlignment="1" applyProtection="1">
      <alignment horizontal="center"/>
      <protection locked="0"/>
    </xf>
    <xf numFmtId="164" fontId="6" fillId="4" borderId="11" xfId="0" applyNumberFormat="1" applyFont="1" applyFill="1" applyBorder="1" applyAlignment="1" applyProtection="1">
      <alignment horizontal="center"/>
      <protection locked="0"/>
    </xf>
    <xf numFmtId="164" fontId="12" fillId="4" borderId="17" xfId="0" applyNumberFormat="1" applyFont="1" applyFill="1" applyBorder="1" applyAlignment="1" applyProtection="1">
      <alignment horizontal="center"/>
      <protection locked="0"/>
    </xf>
    <xf numFmtId="0" fontId="6" fillId="4" borderId="33" xfId="0" applyFont="1" applyFill="1" applyBorder="1" applyAlignment="1" applyProtection="1">
      <alignment horizontal="left"/>
      <protection locked="0"/>
    </xf>
    <xf numFmtId="164" fontId="6" fillId="4" borderId="27" xfId="0" applyNumberFormat="1" applyFont="1" applyFill="1" applyBorder="1" applyAlignment="1" applyProtection="1">
      <alignment horizontal="left"/>
      <protection locked="0"/>
    </xf>
    <xf numFmtId="164" fontId="6" fillId="4" borderId="18" xfId="0" applyNumberFormat="1" applyFont="1" applyFill="1" applyBorder="1" applyAlignment="1" applyProtection="1">
      <alignment horizontal="center"/>
      <protection locked="0"/>
    </xf>
    <xf numFmtId="0" fontId="8" fillId="0" borderId="16" xfId="0" applyFont="1" applyBorder="1" applyAlignment="1">
      <alignment horizontal="left" vertical="center" indent="7"/>
    </xf>
    <xf numFmtId="164" fontId="9" fillId="0" borderId="2" xfId="0" applyNumberFormat="1" applyFont="1" applyBorder="1" applyAlignment="1">
      <alignment horizontal="left" vertical="center" indent="7"/>
    </xf>
    <xf numFmtId="164" fontId="11" fillId="0" borderId="4" xfId="0" applyNumberFormat="1" applyFont="1" applyBorder="1" applyAlignment="1">
      <alignment horizontal="left" vertical="center" indent="7"/>
    </xf>
    <xf numFmtId="164" fontId="11" fillId="0" borderId="6" xfId="0" applyNumberFormat="1" applyFont="1" applyBorder="1" applyAlignment="1">
      <alignment horizontal="left" vertical="center" indent="7"/>
    </xf>
    <xf numFmtId="164" fontId="11" fillId="5" borderId="18" xfId="0" applyNumberFormat="1" applyFont="1" applyFill="1" applyBorder="1" applyAlignment="1">
      <alignment horizontal="center" vertical="center"/>
    </xf>
    <xf numFmtId="0" fontId="8" fillId="0" borderId="43" xfId="0" applyFont="1" applyBorder="1" applyAlignment="1">
      <alignment horizontal="center"/>
    </xf>
    <xf numFmtId="164" fontId="13" fillId="6" borderId="44" xfId="0" applyNumberFormat="1" applyFont="1" applyFill="1" applyBorder="1" applyAlignment="1">
      <alignment horizontal="center" vertical="center"/>
    </xf>
    <xf numFmtId="164" fontId="6" fillId="0" borderId="44" xfId="0" applyNumberFormat="1" applyFont="1" applyBorder="1" applyAlignment="1">
      <alignment horizontal="center"/>
    </xf>
    <xf numFmtId="0" fontId="2" fillId="0" borderId="45" xfId="0" applyFont="1" applyBorder="1" applyAlignment="1">
      <alignment horizontal="left" indent="2"/>
    </xf>
    <xf numFmtId="164" fontId="6" fillId="0" borderId="46" xfId="0" applyNumberFormat="1" applyFont="1" applyBorder="1" applyAlignment="1">
      <alignment horizontal="center"/>
    </xf>
    <xf numFmtId="0" fontId="6" fillId="4" borderId="47" xfId="0" applyFont="1" applyFill="1" applyBorder="1" applyAlignment="1" applyProtection="1">
      <alignment horizontal="left"/>
      <protection locked="0"/>
    </xf>
    <xf numFmtId="0" fontId="14" fillId="0" borderId="0" xfId="2"/>
    <xf numFmtId="164" fontId="7" fillId="0" borderId="18" xfId="0" applyNumberFormat="1" applyFont="1" applyBorder="1" applyAlignment="1">
      <alignment horizontal="center" vertical="center" wrapText="1"/>
    </xf>
    <xf numFmtId="164" fontId="7" fillId="0" borderId="17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 indent="2"/>
    </xf>
    <xf numFmtId="0" fontId="6" fillId="0" borderId="30" xfId="0" applyFont="1" applyBorder="1" applyAlignment="1" applyProtection="1">
      <alignment horizontal="left"/>
      <protection locked="0"/>
    </xf>
    <xf numFmtId="0" fontId="6" fillId="4" borderId="43" xfId="0" applyFont="1" applyFill="1" applyBorder="1" applyAlignment="1" applyProtection="1">
      <alignment horizontal="left"/>
      <protection locked="0"/>
    </xf>
    <xf numFmtId="164" fontId="6" fillId="0" borderId="48" xfId="0" applyNumberFormat="1" applyFont="1" applyBorder="1" applyAlignment="1">
      <alignment horizontal="center"/>
    </xf>
    <xf numFmtId="164" fontId="6" fillId="0" borderId="49" xfId="0" applyNumberFormat="1" applyFont="1" applyBorder="1" applyAlignment="1">
      <alignment horizontal="center"/>
    </xf>
    <xf numFmtId="0" fontId="16" fillId="7" borderId="2" xfId="0" applyFont="1" applyFill="1" applyBorder="1" applyAlignment="1">
      <alignment wrapText="1"/>
    </xf>
    <xf numFmtId="0" fontId="17" fillId="7" borderId="3" xfId="0" applyFont="1" applyFill="1" applyBorder="1"/>
    <xf numFmtId="0" fontId="17" fillId="0" borderId="24" xfId="0" applyFont="1" applyBorder="1"/>
    <xf numFmtId="0" fontId="18" fillId="8" borderId="20" xfId="0" applyFont="1" applyFill="1" applyBorder="1"/>
    <xf numFmtId="0" fontId="17" fillId="9" borderId="17" xfId="0" applyFont="1" applyFill="1" applyBorder="1"/>
    <xf numFmtId="0" fontId="19" fillId="0" borderId="24" xfId="0" applyFont="1" applyBorder="1" applyAlignment="1">
      <alignment wrapText="1"/>
    </xf>
    <xf numFmtId="0" fontId="17" fillId="9" borderId="18" xfId="0" applyFont="1" applyFill="1" applyBorder="1"/>
    <xf numFmtId="0" fontId="17" fillId="0" borderId="32" xfId="0" applyFont="1" applyBorder="1"/>
    <xf numFmtId="0" fontId="20" fillId="0" borderId="5" xfId="0" applyFont="1" applyBorder="1"/>
    <xf numFmtId="6" fontId="17" fillId="0" borderId="11" xfId="0" applyNumberFormat="1" applyFont="1" applyBorder="1" applyAlignment="1">
      <alignment horizontal="center"/>
    </xf>
    <xf numFmtId="6" fontId="17" fillId="0" borderId="12" xfId="0" applyNumberFormat="1" applyFont="1" applyBorder="1" applyAlignment="1">
      <alignment horizontal="center"/>
    </xf>
    <xf numFmtId="0" fontId="17" fillId="8" borderId="17" xfId="0" applyFont="1" applyFill="1" applyBorder="1" applyAlignment="1">
      <alignment horizontal="center"/>
    </xf>
    <xf numFmtId="0" fontId="17" fillId="9" borderId="19" xfId="0" applyFont="1" applyFill="1" applyBorder="1" applyAlignment="1">
      <alignment horizontal="center"/>
    </xf>
    <xf numFmtId="0" fontId="18" fillId="8" borderId="15" xfId="0" applyFont="1" applyFill="1" applyBorder="1" applyAlignment="1">
      <alignment horizontal="center"/>
    </xf>
    <xf numFmtId="0" fontId="17" fillId="9" borderId="17" xfId="0" applyFont="1" applyFill="1" applyBorder="1" applyAlignment="1">
      <alignment horizontal="center"/>
    </xf>
    <xf numFmtId="0" fontId="17" fillId="7" borderId="3" xfId="0" applyFont="1" applyFill="1" applyBorder="1" applyAlignment="1">
      <alignment horizontal="center"/>
    </xf>
    <xf numFmtId="6" fontId="17" fillId="0" borderId="17" xfId="0" applyNumberFormat="1" applyFont="1" applyBorder="1" applyAlignment="1">
      <alignment horizontal="center"/>
    </xf>
    <xf numFmtId="6" fontId="17" fillId="0" borderId="50" xfId="0" applyNumberFormat="1" applyFont="1" applyBorder="1" applyAlignment="1">
      <alignment horizontal="center"/>
    </xf>
    <xf numFmtId="6" fontId="17" fillId="0" borderId="20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20" fillId="0" borderId="7" xfId="0" applyFont="1" applyBorder="1" applyAlignment="1">
      <alignment horizontal="left" indent="2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3" fillId="2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5" fillId="0" borderId="52" xfId="0" applyFont="1" applyBorder="1" applyAlignment="1">
      <alignment horizontal="center" vertical="center" wrapText="1"/>
    </xf>
    <xf numFmtId="0" fontId="6" fillId="0" borderId="53" xfId="0" applyFont="1" applyBorder="1"/>
    <xf numFmtId="0" fontId="7" fillId="0" borderId="54" xfId="0" applyFont="1" applyBorder="1" applyAlignment="1">
      <alignment horizontal="left" vertical="center" wrapText="1"/>
    </xf>
    <xf numFmtId="0" fontId="7" fillId="0" borderId="55" xfId="0" applyFont="1" applyBorder="1" applyAlignment="1">
      <alignment horizontal="left" vertical="center" wrapText="1"/>
    </xf>
    <xf numFmtId="0" fontId="6" fillId="0" borderId="54" xfId="0" applyFont="1" applyBorder="1"/>
    <xf numFmtId="0" fontId="7" fillId="0" borderId="5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 indent="2"/>
    </xf>
    <xf numFmtId="0" fontId="5" fillId="0" borderId="2" xfId="0" applyFont="1" applyBorder="1" applyAlignment="1">
      <alignment horizontal="center" vertical="center" wrapText="1"/>
    </xf>
    <xf numFmtId="0" fontId="0" fillId="2" borderId="3" xfId="0" applyFill="1" applyBorder="1"/>
    <xf numFmtId="0" fontId="6" fillId="4" borderId="9" xfId="0" applyFont="1" applyFill="1" applyBorder="1" applyAlignment="1" applyProtection="1">
      <alignment horizontal="left"/>
      <protection locked="0"/>
    </xf>
    <xf numFmtId="0" fontId="6" fillId="4" borderId="17" xfId="0" applyFont="1" applyFill="1" applyBorder="1" applyAlignment="1" applyProtection="1">
      <alignment horizontal="left"/>
      <protection locked="0"/>
    </xf>
    <xf numFmtId="0" fontId="6" fillId="4" borderId="10" xfId="0" applyFont="1" applyFill="1" applyBorder="1" applyAlignment="1" applyProtection="1">
      <alignment horizontal="left"/>
      <protection locked="0"/>
    </xf>
    <xf numFmtId="0" fontId="6" fillId="4" borderId="37" xfId="0" applyFont="1" applyFill="1" applyBorder="1" applyAlignment="1" applyProtection="1">
      <alignment horizontal="left"/>
      <protection locked="0"/>
    </xf>
    <xf numFmtId="0" fontId="6" fillId="4" borderId="11" xfId="0" applyFont="1" applyFill="1" applyBorder="1" applyAlignment="1" applyProtection="1">
      <alignment horizontal="left"/>
      <protection locked="0"/>
    </xf>
    <xf numFmtId="0" fontId="6" fillId="0" borderId="18" xfId="0" applyFont="1" applyBorder="1" applyAlignment="1" applyProtection="1">
      <alignment horizontal="left"/>
      <protection locked="0"/>
    </xf>
    <xf numFmtId="0" fontId="2" fillId="2" borderId="5" xfId="0" applyFont="1" applyFill="1" applyBorder="1"/>
    <xf numFmtId="164" fontId="6" fillId="2" borderId="52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left"/>
    </xf>
    <xf numFmtId="0" fontId="21" fillId="0" borderId="0" xfId="0" applyFont="1" applyAlignment="1">
      <alignment horizontal="center"/>
    </xf>
    <xf numFmtId="0" fontId="22" fillId="0" borderId="0" xfId="0" applyFont="1"/>
    <xf numFmtId="0" fontId="0" fillId="0" borderId="2" xfId="0" applyFont="1" applyBorder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164" fontId="5" fillId="4" borderId="18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57" xfId="0" applyNumberFormat="1" applyFont="1" applyBorder="1" applyAlignment="1">
      <alignment horizontal="center" vertical="center" wrapText="1"/>
    </xf>
    <xf numFmtId="0" fontId="21" fillId="4" borderId="18" xfId="0" applyFont="1" applyFill="1" applyBorder="1" applyAlignment="1" applyProtection="1">
      <alignment horizontal="center"/>
      <protection locked="0"/>
    </xf>
    <xf numFmtId="164" fontId="9" fillId="0" borderId="5" xfId="0" applyNumberFormat="1" applyFont="1" applyBorder="1" applyAlignment="1">
      <alignment horizontal="left" vertical="center" indent="7"/>
    </xf>
    <xf numFmtId="0" fontId="0" fillId="0" borderId="4" xfId="0" applyBorder="1"/>
    <xf numFmtId="164" fontId="6" fillId="5" borderId="46" xfId="0" applyNumberFormat="1" applyFont="1" applyFill="1" applyBorder="1" applyAlignment="1">
      <alignment horizontal="center"/>
    </xf>
    <xf numFmtId="10" fontId="10" fillId="0" borderId="1" xfId="0" applyNumberFormat="1" applyFont="1" applyBorder="1" applyAlignment="1">
      <alignment horizontal="center" vertical="center"/>
    </xf>
    <xf numFmtId="0" fontId="25" fillId="0" borderId="38" xfId="0" applyFont="1" applyBorder="1" applyAlignment="1">
      <alignment vertical="center"/>
    </xf>
    <xf numFmtId="0" fontId="26" fillId="0" borderId="0" xfId="0" applyFont="1"/>
    <xf numFmtId="0" fontId="27" fillId="0" borderId="39" xfId="0" applyFont="1" applyBorder="1" applyAlignment="1">
      <alignment horizontal="center" vertical="center" wrapText="1"/>
    </xf>
    <xf numFmtId="0" fontId="28" fillId="0" borderId="38" xfId="0" applyFont="1" applyBorder="1"/>
    <xf numFmtId="0" fontId="28" fillId="0" borderId="2" xfId="0" applyFont="1" applyBorder="1"/>
    <xf numFmtId="0" fontId="28" fillId="0" borderId="41" xfId="0" applyFont="1" applyBorder="1"/>
    <xf numFmtId="0" fontId="25" fillId="0" borderId="2" xfId="0" applyFont="1" applyBorder="1" applyAlignment="1">
      <alignment vertical="center"/>
    </xf>
    <xf numFmtId="164" fontId="25" fillId="0" borderId="8" xfId="0" applyNumberFormat="1" applyFont="1" applyBorder="1" applyAlignment="1">
      <alignment horizontal="center" vertical="center"/>
    </xf>
    <xf numFmtId="164" fontId="25" fillId="0" borderId="58" xfId="0" applyNumberFormat="1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 wrapText="1"/>
    </xf>
    <xf numFmtId="164" fontId="25" fillId="0" borderId="16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 vertical="center"/>
    </xf>
    <xf numFmtId="0" fontId="23" fillId="3" borderId="38" xfId="0" applyFont="1" applyFill="1" applyBorder="1" applyAlignment="1">
      <alignment horizontal="center" vertical="center" wrapText="1"/>
    </xf>
    <xf numFmtId="0" fontId="23" fillId="3" borderId="16" xfId="0" applyFont="1" applyFill="1" applyBorder="1" applyAlignment="1">
      <alignment horizontal="center" vertical="center" wrapText="1"/>
    </xf>
    <xf numFmtId="0" fontId="23" fillId="3" borderId="39" xfId="0" applyFont="1" applyFill="1" applyBorder="1" applyAlignment="1">
      <alignment horizontal="center" vertical="center" wrapText="1"/>
    </xf>
    <xf numFmtId="0" fontId="24" fillId="10" borderId="2" xfId="0" applyFont="1" applyFill="1" applyBorder="1" applyAlignment="1">
      <alignment horizontal="center" vertical="center"/>
    </xf>
    <xf numFmtId="0" fontId="24" fillId="10" borderId="3" xfId="0" applyFont="1" applyFill="1" applyBorder="1" applyAlignment="1">
      <alignment horizontal="center" vertical="center"/>
    </xf>
    <xf numFmtId="0" fontId="24" fillId="10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25" fillId="10" borderId="2" xfId="0" applyFont="1" applyFill="1" applyBorder="1" applyAlignment="1">
      <alignment horizontal="center" vertical="center"/>
    </xf>
    <xf numFmtId="0" fontId="25" fillId="10" borderId="3" xfId="0" applyFont="1" applyFill="1" applyBorder="1" applyAlignment="1">
      <alignment horizontal="center" vertical="center"/>
    </xf>
    <xf numFmtId="0" fontId="25" fillId="10" borderId="4" xfId="0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Percent" xfId="1" builtinId="5"/>
  </cellStyles>
  <dxfs count="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double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&quot;$&quot;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&quot;$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&quot;$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double">
          <color indexed="64"/>
        </bottom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double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&quot;$&quot;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&quot;$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&quot;$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double">
          <color indexed="64"/>
        </bottom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/>
        <bottom style="double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&quot;$&quot;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medium">
          <color indexed="64"/>
        </left>
        <right/>
        <top/>
        <bottom style="double">
          <color indexed="64"/>
        </bottom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border diagonalUp="0" diagonalDown="0">
        <left style="medium">
          <color indexed="64"/>
        </left>
        <right/>
        <top/>
        <bottom style="double">
          <color indexed="64"/>
        </bottom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double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&quot;$&quot;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&quot;$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&quot;$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medium">
          <color indexed="64"/>
        </left>
        <right/>
        <top style="thin">
          <color indexed="64"/>
        </top>
        <bottom style="double">
          <color indexed="64"/>
        </bottom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double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&quot;$&quot;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&quot;$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&quot;$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medium">
          <color indexed="64"/>
        </left>
        <right/>
        <top style="thin">
          <color indexed="64"/>
        </top>
        <bottom style="double">
          <color indexed="64"/>
        </bottom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&quot;$&quot;#,##0"/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&quot;$&quot;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&quot;$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&quot;$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.5"/>
        <color theme="1"/>
        <name val="Calibri"/>
        <family val="2"/>
        <scheme val="minor"/>
      </font>
    </dxf>
    <dxf>
      <border outline="0">
        <top style="medium">
          <color indexed="64"/>
        </top>
      </border>
    </dxf>
    <dxf>
      <border>
        <bottom style="medium">
          <color indexed="64"/>
        </bottom>
      </border>
    </dxf>
    <dxf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double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4" formatCode="&quot;$&quot;#,##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4" formatCode="&quot;$&quot;#,##0"/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4" formatCode="&quot;$&quot;#,##0"/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double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693DEBD-47F5-42B6-B14E-681E7DBBE56B}" name="Phase1" displayName="Phase1" ref="A26:E39" totalsRowShown="0" headerRowDxfId="49" headerRowBorderDxfId="48" tableBorderDxfId="47">
  <autoFilter ref="A26:E39" xr:uid="{5693DEBD-47F5-42B6-B14E-681E7DBBE56B}"/>
  <tableColumns count="5">
    <tableColumn id="1" xr3:uid="{76DD795C-A581-4361-AD03-9D9B3B1B79BF}" name="Development Phase" dataDxfId="46"/>
    <tableColumn id="2" xr3:uid="{6401EC97-2AD1-45FA-92E5-DDB06F3C71E4}" name="Funded by Grant" dataDxfId="45"/>
    <tableColumn id="3" xr3:uid="{99E3D408-7560-4A92-8EE8-C930AB7D2777}" name="Funded by Match" dataDxfId="44"/>
    <tableColumn id="4" xr3:uid="{05CE948D-7E98-4AED-A9B1-CBA1084366E6}" name="Total Costs" dataDxfId="43"/>
    <tableColumn id="5" xr3:uid="{46AB3ECE-8C1B-48E4-B857-F9FF98387B90}" name="Notes" dataDxfId="42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B5B6A9B-D1D2-4385-9769-07BFD5477B75}" name="Table11" displayName="Table11" ref="A40:E57" totalsRowShown="0" tableBorderDxfId="5">
  <autoFilter ref="A40:E57" xr:uid="{1B5B6A9B-D1D2-4385-9769-07BFD5477B75}"/>
  <tableColumns count="5">
    <tableColumn id="1" xr3:uid="{431CFC37-B51D-4304-8CB0-AB1C095504C3}" name="Development Phase" dataDxfId="4"/>
    <tableColumn id="2" xr3:uid="{99801C40-DD79-4D24-B7BD-FF02C94CE15A}" name="Funded by Grant" dataDxfId="3"/>
    <tableColumn id="3" xr3:uid="{1B6709CE-1C1F-47EB-BFA0-3F4847F38C98}" name="Funded by Match" dataDxfId="2"/>
    <tableColumn id="4" xr3:uid="{1C7902E8-99E4-4236-8224-1B87AF239C68}" name="Total Costs" dataDxfId="1">
      <calculatedColumnFormula>SUM(B41:C41)</calculatedColumnFormula>
    </tableColumn>
    <tableColumn id="5" xr3:uid="{3685D818-E15F-45D6-8A63-B26E5AB2035C}" name="Notes" dataDxfId="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D9AA99B-B9DF-4988-AFD4-85E53576D3A1}" name="Table3" displayName="Table3" ref="A170:E173" totalsRowShown="0" headerRowDxfId="41" headerRowBorderDxfId="40" tableBorderDxfId="39">
  <autoFilter ref="A170:E173" xr:uid="{ED9AA99B-B9DF-4988-AFD4-85E53576D3A1}"/>
  <tableColumns count="5">
    <tableColumn id="1" xr3:uid="{CF3E4DA0-9522-47F4-A1F1-7C22AFE52AF2}" name="Sub-Totals" dataDxfId="38"/>
    <tableColumn id="2" xr3:uid="{AA7DD52E-3E11-41FC-B030-AEC9C2D1834F}" name="Dollar Amounts"/>
    <tableColumn id="3" xr3:uid="{A215E706-3CE4-4F07-B948-2D175FB4AACD}" name="Total  Percentages"/>
    <tableColumn id="4" xr3:uid="{27CCAB29-2BE8-4384-B07C-022CDF4CE771}" name="Notes"/>
    <tableColumn id="5" xr3:uid="{CF643953-9001-4626-AF0C-8A738E213D88}" name="Additional Notes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D8B5EE-1226-4A43-9DEA-4CEA760CC07E}" name="Table4" displayName="Table4" ref="A160:E168" totalsRowShown="0" tableBorderDxfId="37">
  <autoFilter ref="A160:E168" xr:uid="{00D8B5EE-1226-4A43-9DEA-4CEA760CC07E}"/>
  <tableColumns count="5">
    <tableColumn id="1" xr3:uid="{368440AE-4A88-468C-B72B-A6FACED5AE53}" name="Development Phase"/>
    <tableColumn id="2" xr3:uid="{0691D006-ACB9-4E9E-AC5D-09981C375DA9}" name="Funded by Grant"/>
    <tableColumn id="3" xr3:uid="{B6C57756-C6A2-441B-821D-BFDD1A021374}" name="Funded by Match"/>
    <tableColumn id="4" xr3:uid="{4950E921-29A8-4798-96B4-37D15CF7DCAA}" name="Total Costs"/>
    <tableColumn id="5" xr3:uid="{3859FCAD-3B7E-4DE1-A5A5-2FAB4911207C}" name="Notes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F18DD25-619C-45C3-A1FD-0AE180A5A7D0}" name="Table5" displayName="Table5" ref="A150:E159" totalsRowShown="0" tableBorderDxfId="36">
  <autoFilter ref="A150:E159" xr:uid="{1F18DD25-619C-45C3-A1FD-0AE180A5A7D0}"/>
  <tableColumns count="5">
    <tableColumn id="1" xr3:uid="{9B345CDF-2F33-4859-9D0E-BF018ABFC67A}" name="Development Phase" dataDxfId="35"/>
    <tableColumn id="2" xr3:uid="{AED70535-86E9-45E7-A602-AAABE5BB9216}" name="Funded by Grant" dataDxfId="34"/>
    <tableColumn id="3" xr3:uid="{44425998-4958-481F-8876-A1A1FC6734F7}" name="Funded by Match" dataDxfId="33"/>
    <tableColumn id="4" xr3:uid="{D10791E2-8FA6-44BF-B929-EB70269C5A8A}" name="Total Costs" dataDxfId="32">
      <calculatedColumnFormula>SUM(B151:C151)</calculatedColumnFormula>
    </tableColumn>
    <tableColumn id="5" xr3:uid="{E988B06A-EBA0-4D8C-A2A5-3DA61594F721}" name="Notes" dataDxfId="31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9078CB3-456A-4931-8816-B3B8481F95B7}" name="Table6" displayName="Table6" ref="A128:E149" totalsRowShown="0" tableBorderDxfId="30">
  <autoFilter ref="A128:E149" xr:uid="{F9078CB3-456A-4931-8816-B3B8481F95B7}"/>
  <tableColumns count="5">
    <tableColumn id="1" xr3:uid="{B62B423E-AA6B-4653-9DFB-4494F8E4D3A7}" name="Development Phase" dataDxfId="29"/>
    <tableColumn id="2" xr3:uid="{CF0471B6-5A9B-498E-8EF8-C0ACF6C9A12F}" name="Funded by Grant" dataDxfId="28"/>
    <tableColumn id="3" xr3:uid="{E0187A1F-5E63-4A8B-80F8-F31A937BDBFA}" name="Funded by Match" dataDxfId="27"/>
    <tableColumn id="4" xr3:uid="{51F904CC-DF16-483F-8450-E58EE35D11C0}" name="Total Costs" dataDxfId="26">
      <calculatedColumnFormula>SUM(B129:C129)</calculatedColumnFormula>
    </tableColumn>
    <tableColumn id="5" xr3:uid="{8011D479-696E-4BCC-8885-BA3793E70C49}" name="Notes" dataDxfId="25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F3C993C-D2B6-4925-A259-E26EBAE5EA57}" name="Table7" displayName="Table7" ref="A106:E127" totalsRowShown="0" tableBorderDxfId="24">
  <autoFilter ref="A106:E127" xr:uid="{CF3C993C-D2B6-4925-A259-E26EBAE5EA57}"/>
  <tableColumns count="5">
    <tableColumn id="1" xr3:uid="{00CB71AA-1818-4EA6-9CD1-894BC928C878}" name="Development Phase" dataDxfId="23"/>
    <tableColumn id="2" xr3:uid="{FC68ECBA-9628-4B89-934F-8E2B7F26EA72}" name="Funded by Grant" dataDxfId="22"/>
    <tableColumn id="3" xr3:uid="{CA56164F-E1F7-4D7E-95D7-2AF86D045E49}" name="Funded by Match" dataDxfId="21"/>
    <tableColumn id="4" xr3:uid="{CFBFBBED-46BB-4010-BC60-30FE3739CE12}" name="Total Costs" dataDxfId="20">
      <calculatedColumnFormula>SUM(B107:C107)</calculatedColumnFormula>
    </tableColumn>
    <tableColumn id="5" xr3:uid="{E192E53A-4F5F-43DE-A6E4-D8750DF341C1}" name="Notes" dataDxfId="19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360BE13-0A25-44D8-A7DF-237D1CFC5C20}" name="Table8" displayName="Table8" ref="A89:E105" totalsRowShown="0" tableBorderDxfId="18">
  <autoFilter ref="A89:E105" xr:uid="{6360BE13-0A25-44D8-A7DF-237D1CFC5C20}"/>
  <tableColumns count="5">
    <tableColumn id="1" xr3:uid="{BB230B23-C63B-49CE-A6AE-14E0F8AB88AA}" name="Development Phase" dataDxfId="17"/>
    <tableColumn id="2" xr3:uid="{EA2148E7-8EA4-419F-8509-8F837AADEA4E}" name="Funded by Grant"/>
    <tableColumn id="3" xr3:uid="{2CCFBE8E-5B82-4C78-995E-65EE74DA4D13}" name="Funded by Match"/>
    <tableColumn id="4" xr3:uid="{7F752A0A-0735-4A58-B961-AC22700BED91}" name="Total Costs"/>
    <tableColumn id="5" xr3:uid="{76F14B23-19F2-467C-90E7-BD73888BA8CF}" name="Notes" dataDxfId="16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7B4E6F9-C3C6-4F74-98B4-2FCB1C22FDCB}" name="Table9" displayName="Table9" ref="A75:E88" totalsRowShown="0" tableBorderDxfId="15">
  <autoFilter ref="A75:E88" xr:uid="{87B4E6F9-C3C6-4F74-98B4-2FCB1C22FDCB}"/>
  <tableColumns count="5">
    <tableColumn id="1" xr3:uid="{9912D738-4FA2-47A8-B225-A6C901EA50C8}" name="Development Phase" dataDxfId="14"/>
    <tableColumn id="2" xr3:uid="{307A7324-F1B7-4939-A739-C10E0F00E5C3}" name="Funded by Grant"/>
    <tableColumn id="3" xr3:uid="{64CA7F80-8520-4450-99AC-1F134138A085}" name="Funded by Match"/>
    <tableColumn id="4" xr3:uid="{B55F1B14-317F-403B-A93C-63483D0F8E7E}" name="Total Costs" dataDxfId="13">
      <calculatedColumnFormula>SUM(B76:C76)</calculatedColumnFormula>
    </tableColumn>
    <tableColumn id="5" xr3:uid="{0C0595C2-384F-47B1-89DC-227FC98F4FD7}" name="Notes" dataDxfId="12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951B97B-1507-4F4C-85E8-86A5F3731FB3}" name="Table10" displayName="Table10" ref="A58:E74" totalsRowShown="0" tableBorderDxfId="11">
  <autoFilter ref="A58:E74" xr:uid="{8951B97B-1507-4F4C-85E8-86A5F3731FB3}"/>
  <tableColumns count="5">
    <tableColumn id="1" xr3:uid="{66A178C0-7B4E-4916-80C0-AF58C154CED0}" name="Development Phase" dataDxfId="10"/>
    <tableColumn id="2" xr3:uid="{7752633A-E75C-4155-9621-3A82F1C3118E}" name="Funded by Grant" dataDxfId="9"/>
    <tableColumn id="3" xr3:uid="{25525CC9-11E2-4828-81CE-02036532FCBE}" name="Funded by Match" dataDxfId="8"/>
    <tableColumn id="4" xr3:uid="{957B81B1-854E-427D-8C0A-B4A577FFA7A2}" name="Total Costs" dataDxfId="7">
      <calculatedColumnFormula>SUM(B59:C59)</calculatedColumnFormula>
    </tableColumn>
    <tableColumn id="5" xr3:uid="{C7CFF0DD-B406-46AD-9646-A2AE8958B450}" name="Notes" dataDxfId="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4"/>
  <sheetViews>
    <sheetView showGridLines="0" tabSelected="1" topLeftCell="A149" zoomScale="90" zoomScaleNormal="90" workbookViewId="0">
      <selection activeCell="J169" sqref="J169"/>
    </sheetView>
  </sheetViews>
  <sheetFormatPr defaultRowHeight="15" x14ac:dyDescent="0.25"/>
  <cols>
    <col min="1" max="1" width="40.28515625" customWidth="1"/>
    <col min="2" max="2" width="24.85546875" customWidth="1"/>
    <col min="3" max="3" width="26.28515625" customWidth="1"/>
    <col min="4" max="4" width="16.5703125" customWidth="1"/>
    <col min="5" max="5" width="55.7109375" customWidth="1"/>
    <col min="7" max="7" width="10.42578125" customWidth="1"/>
  </cols>
  <sheetData>
    <row r="1" spans="1:7" ht="29.1" customHeight="1" thickBot="1" x14ac:dyDescent="0.3">
      <c r="A1" s="163" t="s">
        <v>123</v>
      </c>
      <c r="B1" s="164"/>
      <c r="C1" s="164"/>
      <c r="D1" s="164"/>
      <c r="E1" s="165"/>
    </row>
    <row r="2" spans="1:7" ht="21.75" thickBot="1" x14ac:dyDescent="0.3">
      <c r="A2" s="175" t="s">
        <v>125</v>
      </c>
      <c r="B2" s="176"/>
      <c r="C2" s="176"/>
      <c r="D2" s="176"/>
      <c r="E2" s="177"/>
    </row>
    <row r="3" spans="1:7" ht="16.5" thickBot="1" x14ac:dyDescent="0.3">
      <c r="A3" s="166" t="s">
        <v>0</v>
      </c>
      <c r="B3" s="167"/>
      <c r="C3" s="167"/>
      <c r="D3" s="167"/>
      <c r="E3" s="168"/>
    </row>
    <row r="4" spans="1:7" ht="15.75" thickBot="1" x14ac:dyDescent="0.3">
      <c r="A4" s="130" t="s">
        <v>118</v>
      </c>
      <c r="B4" s="108"/>
      <c r="C4" s="108"/>
      <c r="D4" s="108"/>
      <c r="E4" s="109"/>
    </row>
    <row r="5" spans="1:7" ht="15.75" thickBot="1" x14ac:dyDescent="0.3">
      <c r="A5" s="102" t="s">
        <v>117</v>
      </c>
      <c r="B5" s="103"/>
      <c r="C5" s="103"/>
      <c r="D5" s="103"/>
      <c r="E5" s="104"/>
    </row>
    <row r="6" spans="1:7" ht="15.75" thickBot="1" x14ac:dyDescent="0.3">
      <c r="A6" s="102" t="s">
        <v>1</v>
      </c>
      <c r="B6" s="103"/>
      <c r="C6" s="103"/>
      <c r="D6" s="103"/>
      <c r="E6" s="104"/>
    </row>
    <row r="7" spans="1:7" ht="15.75" thickBot="1" x14ac:dyDescent="0.3">
      <c r="A7" s="102" t="s">
        <v>2</v>
      </c>
      <c r="B7" s="103"/>
      <c r="C7" s="103"/>
      <c r="D7" s="103"/>
      <c r="E7" s="104"/>
      <c r="G7" s="73"/>
    </row>
    <row r="8" spans="1:7" ht="16.5" customHeight="1" thickBot="1" x14ac:dyDescent="0.3">
      <c r="A8" s="102" t="s">
        <v>3</v>
      </c>
      <c r="B8" s="105"/>
      <c r="C8" s="105"/>
      <c r="D8" s="105"/>
      <c r="E8" s="106"/>
    </row>
    <row r="9" spans="1:7" ht="15.75" thickBot="1" x14ac:dyDescent="0.3">
      <c r="A9" s="102" t="s">
        <v>4</v>
      </c>
      <c r="B9" s="103"/>
      <c r="C9" s="103"/>
      <c r="D9" s="103"/>
      <c r="E9" s="104"/>
    </row>
    <row r="10" spans="1:7" ht="15.75" customHeight="1" thickBot="1" x14ac:dyDescent="0.3">
      <c r="A10" s="102" t="s">
        <v>108</v>
      </c>
      <c r="B10" s="105"/>
      <c r="C10" s="105"/>
      <c r="D10" s="105"/>
      <c r="E10" s="106"/>
    </row>
    <row r="11" spans="1:7" ht="16.5" customHeight="1" thickBot="1" x14ac:dyDescent="0.3">
      <c r="A11" s="102" t="s">
        <v>109</v>
      </c>
      <c r="B11" s="103"/>
      <c r="C11" s="103"/>
      <c r="D11" s="103"/>
      <c r="E11" s="104"/>
    </row>
    <row r="12" spans="1:7" ht="15.75" thickBot="1" x14ac:dyDescent="0.3">
      <c r="A12" s="102" t="s">
        <v>119</v>
      </c>
      <c r="B12" s="105"/>
      <c r="C12" s="105"/>
      <c r="D12" s="105"/>
      <c r="E12" s="106"/>
    </row>
    <row r="13" spans="1:7" ht="15.75" thickBot="1" x14ac:dyDescent="0.3">
      <c r="A13" s="102" t="s">
        <v>120</v>
      </c>
      <c r="B13" s="105"/>
      <c r="C13" s="105"/>
      <c r="D13" s="105"/>
      <c r="E13" s="106"/>
    </row>
    <row r="14" spans="1:7" ht="15.75" thickBot="1" x14ac:dyDescent="0.3">
      <c r="A14" s="102" t="s">
        <v>5</v>
      </c>
      <c r="B14" s="103"/>
      <c r="C14" s="103"/>
      <c r="D14" s="103"/>
      <c r="E14" s="104"/>
    </row>
    <row r="15" spans="1:7" ht="30.75" thickBot="1" x14ac:dyDescent="0.3">
      <c r="A15" s="41" t="s">
        <v>6</v>
      </c>
      <c r="B15" s="169"/>
      <c r="C15" s="170"/>
      <c r="D15" s="170"/>
      <c r="E15" s="171"/>
    </row>
    <row r="16" spans="1:7" ht="15.75" thickBot="1" x14ac:dyDescent="0.3">
      <c r="A16" s="42" t="s">
        <v>7</v>
      </c>
      <c r="B16" s="172"/>
      <c r="C16" s="173"/>
      <c r="D16" s="173"/>
      <c r="E16" s="174"/>
    </row>
    <row r="17" spans="1:5" ht="15.75" thickBot="1" x14ac:dyDescent="0.3">
      <c r="A17" s="43" t="s">
        <v>8</v>
      </c>
      <c r="B17" s="169" t="s">
        <v>9</v>
      </c>
      <c r="C17" s="170"/>
      <c r="D17" s="170"/>
      <c r="E17" s="171"/>
    </row>
    <row r="18" spans="1:5" ht="15.75" thickBot="1" x14ac:dyDescent="0.3">
      <c r="A18" s="44" t="s">
        <v>10</v>
      </c>
      <c r="B18" s="169"/>
      <c r="C18" s="170"/>
      <c r="D18" s="170"/>
      <c r="E18" s="171"/>
    </row>
    <row r="19" spans="1:5" ht="15.75" thickBot="1" x14ac:dyDescent="0.3">
      <c r="A19" s="42" t="s">
        <v>11</v>
      </c>
      <c r="B19" s="169" t="s">
        <v>12</v>
      </c>
      <c r="C19" s="170"/>
      <c r="D19" s="170"/>
      <c r="E19" s="171"/>
    </row>
    <row r="20" spans="1:5" ht="45.75" thickBot="1" x14ac:dyDescent="0.3">
      <c r="A20" s="42" t="s">
        <v>13</v>
      </c>
      <c r="B20" s="169"/>
      <c r="C20" s="170"/>
      <c r="D20" s="170"/>
      <c r="E20" s="171"/>
    </row>
    <row r="21" spans="1:5" ht="15.75" thickBot="1" x14ac:dyDescent="0.3">
      <c r="A21" s="43" t="s">
        <v>14</v>
      </c>
      <c r="B21" s="169"/>
      <c r="C21" s="170"/>
      <c r="D21" s="170"/>
      <c r="E21" s="171"/>
    </row>
    <row r="22" spans="1:5" ht="15.75" thickBot="1" x14ac:dyDescent="0.3">
      <c r="A22" s="43" t="s">
        <v>15</v>
      </c>
      <c r="B22" s="169"/>
      <c r="C22" s="170"/>
      <c r="D22" s="170"/>
      <c r="E22" s="171"/>
    </row>
    <row r="23" spans="1:5" ht="26.25" customHeight="1" thickBot="1" x14ac:dyDescent="0.3">
      <c r="A23" s="160" t="s">
        <v>121</v>
      </c>
      <c r="B23" s="161"/>
      <c r="C23" s="161"/>
      <c r="D23" s="161"/>
      <c r="E23" s="162"/>
    </row>
    <row r="24" spans="1:5" ht="25.5" customHeight="1" thickBot="1" x14ac:dyDescent="0.3">
      <c r="A24" s="157" t="s">
        <v>128</v>
      </c>
      <c r="B24" s="158"/>
      <c r="C24" s="158"/>
      <c r="D24" s="158"/>
      <c r="E24" s="159"/>
    </row>
    <row r="25" spans="1:5" ht="16.5" thickBot="1" x14ac:dyDescent="0.3">
      <c r="A25" s="154" t="s">
        <v>16</v>
      </c>
      <c r="B25" s="155"/>
      <c r="C25" s="155"/>
      <c r="D25" s="155"/>
      <c r="E25" s="156"/>
    </row>
    <row r="26" spans="1:5" ht="16.5" thickBot="1" x14ac:dyDescent="0.3">
      <c r="A26" s="110" t="s">
        <v>115</v>
      </c>
      <c r="B26" s="39" t="s">
        <v>17</v>
      </c>
      <c r="C26" s="39" t="s">
        <v>18</v>
      </c>
      <c r="D26" s="39" t="s">
        <v>19</v>
      </c>
      <c r="E26" s="117" t="s">
        <v>20</v>
      </c>
    </row>
    <row r="27" spans="1:5" ht="13.5" customHeight="1" thickBot="1" x14ac:dyDescent="0.3">
      <c r="A27" s="107" t="s">
        <v>21</v>
      </c>
      <c r="B27" s="107"/>
      <c r="C27" s="40"/>
      <c r="D27" s="40"/>
      <c r="E27" s="118"/>
    </row>
    <row r="28" spans="1:5" ht="13.5" customHeight="1" x14ac:dyDescent="0.25">
      <c r="A28" s="111" t="s">
        <v>22</v>
      </c>
      <c r="B28" s="38">
        <f>SUM(B29:B37)*0.1</f>
        <v>0</v>
      </c>
      <c r="C28" s="31"/>
      <c r="D28" s="1">
        <f>SUM(B28:C28)</f>
        <v>0</v>
      </c>
      <c r="E28" s="119"/>
    </row>
    <row r="29" spans="1:5" ht="13.5" customHeight="1" x14ac:dyDescent="0.25">
      <c r="A29" s="112" t="s">
        <v>23</v>
      </c>
      <c r="B29" s="45"/>
      <c r="C29" s="45"/>
      <c r="D29" s="2">
        <f t="shared" ref="D29:D38" si="0">SUM(B29:C29)</f>
        <v>0</v>
      </c>
      <c r="E29" s="120"/>
    </row>
    <row r="30" spans="1:5" ht="13.5" customHeight="1" x14ac:dyDescent="0.25">
      <c r="A30" s="113" t="s">
        <v>24</v>
      </c>
      <c r="B30" s="46"/>
      <c r="C30" s="46"/>
      <c r="D30" s="2">
        <f t="shared" si="0"/>
        <v>0</v>
      </c>
      <c r="E30" s="121"/>
    </row>
    <row r="31" spans="1:5" ht="13.5" customHeight="1" x14ac:dyDescent="0.25">
      <c r="A31" s="113" t="s">
        <v>25</v>
      </c>
      <c r="B31" s="46"/>
      <c r="C31" s="46"/>
      <c r="D31" s="2">
        <f t="shared" si="0"/>
        <v>0</v>
      </c>
      <c r="E31" s="121"/>
    </row>
    <row r="32" spans="1:5" ht="13.5" customHeight="1" x14ac:dyDescent="0.25">
      <c r="A32" s="113" t="s">
        <v>26</v>
      </c>
      <c r="B32" s="46"/>
      <c r="C32" s="46"/>
      <c r="D32" s="2">
        <f t="shared" si="0"/>
        <v>0</v>
      </c>
      <c r="E32" s="121"/>
    </row>
    <row r="33" spans="1:5" ht="13.5" customHeight="1" x14ac:dyDescent="0.25">
      <c r="A33" s="114" t="s">
        <v>27</v>
      </c>
      <c r="B33" s="46"/>
      <c r="C33" s="46"/>
      <c r="D33" s="2">
        <f t="shared" si="0"/>
        <v>0</v>
      </c>
      <c r="E33" s="121"/>
    </row>
    <row r="34" spans="1:5" ht="15" customHeight="1" x14ac:dyDescent="0.25">
      <c r="A34" s="113" t="s">
        <v>113</v>
      </c>
      <c r="B34" s="46"/>
      <c r="C34" s="46"/>
      <c r="D34" s="2">
        <f t="shared" si="0"/>
        <v>0</v>
      </c>
      <c r="E34" s="121"/>
    </row>
    <row r="35" spans="1:5" ht="15" customHeight="1" x14ac:dyDescent="0.25">
      <c r="A35" s="113" t="s">
        <v>110</v>
      </c>
      <c r="B35" s="46"/>
      <c r="C35" s="46"/>
      <c r="D35" s="2">
        <f t="shared" si="0"/>
        <v>0</v>
      </c>
      <c r="E35" s="121"/>
    </row>
    <row r="36" spans="1:5" ht="15" customHeight="1" x14ac:dyDescent="0.25">
      <c r="A36" s="113" t="s">
        <v>28</v>
      </c>
      <c r="B36" s="46"/>
      <c r="C36" s="47"/>
      <c r="D36" s="2">
        <f t="shared" si="0"/>
        <v>0</v>
      </c>
      <c r="E36" s="121"/>
    </row>
    <row r="37" spans="1:5" ht="15" customHeight="1" x14ac:dyDescent="0.25">
      <c r="A37" s="113" t="s">
        <v>28</v>
      </c>
      <c r="B37" s="47"/>
      <c r="C37" s="47"/>
      <c r="D37" s="2">
        <f t="shared" si="0"/>
        <v>0</v>
      </c>
      <c r="E37" s="122"/>
    </row>
    <row r="38" spans="1:5" ht="15" customHeight="1" thickBot="1" x14ac:dyDescent="0.3">
      <c r="A38" s="115" t="s">
        <v>29</v>
      </c>
      <c r="B38" s="32">
        <f>SUM(B28:B37)*0.1</f>
        <v>0</v>
      </c>
      <c r="C38" s="22"/>
      <c r="D38" s="3">
        <f t="shared" si="0"/>
        <v>0</v>
      </c>
      <c r="E38" s="123"/>
    </row>
    <row r="39" spans="1:5" ht="15" customHeight="1" thickTop="1" x14ac:dyDescent="0.25">
      <c r="A39" s="116" t="s">
        <v>30</v>
      </c>
      <c r="B39" s="74">
        <f>SUM(B28:B38)</f>
        <v>0</v>
      </c>
      <c r="C39" s="74">
        <f t="shared" ref="C39" si="1">SUM(C28:C38)</f>
        <v>0</v>
      </c>
      <c r="D39" s="75">
        <f>SUM(B39+C39)</f>
        <v>0</v>
      </c>
      <c r="E39" s="124"/>
    </row>
    <row r="40" spans="1:5" s="128" customFormat="1" ht="15.75" x14ac:dyDescent="0.25">
      <c r="A40" s="131" t="s">
        <v>115</v>
      </c>
      <c r="B40" s="132" t="s">
        <v>17</v>
      </c>
      <c r="C40" s="132" t="s">
        <v>18</v>
      </c>
      <c r="D40" s="133" t="s">
        <v>19</v>
      </c>
      <c r="E40" s="134" t="s">
        <v>20</v>
      </c>
    </row>
    <row r="41" spans="1:5" ht="15.75" thickBot="1" x14ac:dyDescent="0.3">
      <c r="A41" s="125" t="s">
        <v>31</v>
      </c>
      <c r="B41" s="126"/>
      <c r="C41" s="126"/>
      <c r="D41" s="126"/>
      <c r="E41" s="127"/>
    </row>
    <row r="42" spans="1:5" x14ac:dyDescent="0.25">
      <c r="A42" s="14" t="s">
        <v>22</v>
      </c>
      <c r="B42" s="11">
        <f>SUM(B43:B55)*0.1</f>
        <v>0</v>
      </c>
      <c r="C42" s="31"/>
      <c r="D42" s="27">
        <f>SUM(B42:C42)</f>
        <v>0</v>
      </c>
      <c r="E42" s="48"/>
    </row>
    <row r="43" spans="1:5" x14ac:dyDescent="0.25">
      <c r="A43" s="37" t="s">
        <v>32</v>
      </c>
      <c r="B43" s="53"/>
      <c r="C43" s="53"/>
      <c r="D43" s="28">
        <f t="shared" ref="D43:D56" si="2">SUM(B43:C43)</f>
        <v>0</v>
      </c>
      <c r="E43" s="49"/>
    </row>
    <row r="44" spans="1:5" ht="15" customHeight="1" x14ac:dyDescent="0.25">
      <c r="A44" s="37" t="s">
        <v>33</v>
      </c>
      <c r="B44" s="53"/>
      <c r="C44" s="53"/>
      <c r="D44" s="28">
        <f t="shared" si="2"/>
        <v>0</v>
      </c>
      <c r="E44" s="49"/>
    </row>
    <row r="45" spans="1:5" x14ac:dyDescent="0.25">
      <c r="A45" s="34" t="s">
        <v>112</v>
      </c>
      <c r="B45" s="54"/>
      <c r="C45" s="54"/>
      <c r="D45" s="28">
        <f t="shared" si="2"/>
        <v>0</v>
      </c>
      <c r="E45" s="50"/>
    </row>
    <row r="46" spans="1:5" x14ac:dyDescent="0.25">
      <c r="A46" s="30" t="s">
        <v>34</v>
      </c>
      <c r="B46" s="54"/>
      <c r="C46" s="54"/>
      <c r="D46" s="28">
        <f t="shared" si="2"/>
        <v>0</v>
      </c>
      <c r="E46" s="50"/>
    </row>
    <row r="47" spans="1:5" x14ac:dyDescent="0.25">
      <c r="A47" s="34" t="s">
        <v>26</v>
      </c>
      <c r="B47" s="54"/>
      <c r="C47" s="54"/>
      <c r="D47" s="28">
        <f t="shared" si="2"/>
        <v>0</v>
      </c>
      <c r="E47" s="50"/>
    </row>
    <row r="48" spans="1:5" x14ac:dyDescent="0.25">
      <c r="A48" s="34" t="s">
        <v>35</v>
      </c>
      <c r="B48" s="54"/>
      <c r="C48" s="54"/>
      <c r="D48" s="28">
        <f t="shared" si="2"/>
        <v>0</v>
      </c>
      <c r="E48" s="50"/>
    </row>
    <row r="49" spans="1:5" x14ac:dyDescent="0.25">
      <c r="A49" s="34" t="s">
        <v>36</v>
      </c>
      <c r="B49" s="54"/>
      <c r="C49" s="54"/>
      <c r="D49" s="28">
        <f t="shared" si="2"/>
        <v>0</v>
      </c>
      <c r="E49" s="50"/>
    </row>
    <row r="50" spans="1:5" x14ac:dyDescent="0.25">
      <c r="A50" s="34" t="s">
        <v>25</v>
      </c>
      <c r="B50" s="54"/>
      <c r="C50" s="54"/>
      <c r="D50" s="28">
        <f t="shared" si="2"/>
        <v>0</v>
      </c>
      <c r="E50" s="50"/>
    </row>
    <row r="51" spans="1:5" x14ac:dyDescent="0.25">
      <c r="A51" s="34" t="s">
        <v>25</v>
      </c>
      <c r="B51" s="54"/>
      <c r="C51" s="54"/>
      <c r="D51" s="28">
        <f t="shared" si="2"/>
        <v>0</v>
      </c>
      <c r="E51" s="50"/>
    </row>
    <row r="52" spans="1:5" x14ac:dyDescent="0.25">
      <c r="A52" s="34" t="s">
        <v>25</v>
      </c>
      <c r="B52" s="54"/>
      <c r="C52" s="54"/>
      <c r="D52" s="28">
        <f t="shared" si="2"/>
        <v>0</v>
      </c>
      <c r="E52" s="50"/>
    </row>
    <row r="53" spans="1:5" x14ac:dyDescent="0.25">
      <c r="A53" s="34" t="s">
        <v>37</v>
      </c>
      <c r="B53" s="54"/>
      <c r="C53" s="54"/>
      <c r="D53" s="28">
        <f t="shared" si="2"/>
        <v>0</v>
      </c>
      <c r="E53" s="50"/>
    </row>
    <row r="54" spans="1:5" x14ac:dyDescent="0.25">
      <c r="A54" s="34" t="s">
        <v>37</v>
      </c>
      <c r="B54" s="54"/>
      <c r="C54" s="54"/>
      <c r="D54" s="28">
        <f t="shared" si="2"/>
        <v>0</v>
      </c>
      <c r="E54" s="50"/>
    </row>
    <row r="55" spans="1:5" x14ac:dyDescent="0.25">
      <c r="A55" s="34" t="s">
        <v>37</v>
      </c>
      <c r="B55" s="54"/>
      <c r="C55" s="54"/>
      <c r="D55" s="28">
        <f t="shared" si="2"/>
        <v>0</v>
      </c>
      <c r="E55" s="50"/>
    </row>
    <row r="56" spans="1:5" ht="16.5" customHeight="1" thickBot="1" x14ac:dyDescent="0.3">
      <c r="A56" s="36" t="s">
        <v>29</v>
      </c>
      <c r="B56" s="32">
        <f>SUM(B42:B55)*0.1</f>
        <v>0</v>
      </c>
      <c r="C56" s="22"/>
      <c r="D56" s="13">
        <f t="shared" si="2"/>
        <v>0</v>
      </c>
      <c r="E56" s="51"/>
    </row>
    <row r="57" spans="1:5" ht="16.5" customHeight="1" thickTop="1" thickBot="1" x14ac:dyDescent="0.3">
      <c r="A57" s="76" t="s">
        <v>38</v>
      </c>
      <c r="B57" s="24">
        <f>SUM(B42:B56)</f>
        <v>0</v>
      </c>
      <c r="C57" s="24">
        <f>SUM(C42:C56)</f>
        <v>0</v>
      </c>
      <c r="D57" s="10">
        <f>SUM(B57:C57)</f>
        <v>0</v>
      </c>
      <c r="E57" s="77"/>
    </row>
    <row r="58" spans="1:5" s="128" customFormat="1" ht="16.5" thickBot="1" x14ac:dyDescent="0.3">
      <c r="A58" s="131" t="s">
        <v>115</v>
      </c>
      <c r="B58" s="132" t="s">
        <v>17</v>
      </c>
      <c r="C58" s="132" t="s">
        <v>18</v>
      </c>
      <c r="D58" s="133" t="s">
        <v>19</v>
      </c>
      <c r="E58" s="134" t="s">
        <v>20</v>
      </c>
    </row>
    <row r="59" spans="1:5" ht="15.75" thickBot="1" x14ac:dyDescent="0.3">
      <c r="A59" s="17" t="s">
        <v>39</v>
      </c>
      <c r="B59" s="35"/>
      <c r="C59" s="35"/>
      <c r="D59" s="35"/>
      <c r="E59" s="19"/>
    </row>
    <row r="60" spans="1:5" x14ac:dyDescent="0.25">
      <c r="A60" s="14" t="s">
        <v>22</v>
      </c>
      <c r="B60" s="11">
        <f>SUM(B61:B72)*0.1</f>
        <v>0</v>
      </c>
      <c r="C60" s="31"/>
      <c r="D60" s="27">
        <f>SUM(B60:C60)</f>
        <v>0</v>
      </c>
      <c r="E60" s="48"/>
    </row>
    <row r="61" spans="1:5" x14ac:dyDescent="0.25">
      <c r="A61" s="37" t="s">
        <v>40</v>
      </c>
      <c r="B61" s="53"/>
      <c r="C61" s="53"/>
      <c r="D61" s="28">
        <f t="shared" ref="D61" si="3">SUM(B61:C61)</f>
        <v>0</v>
      </c>
      <c r="E61" s="49"/>
    </row>
    <row r="62" spans="1:5" x14ac:dyDescent="0.25">
      <c r="A62" s="34" t="s">
        <v>111</v>
      </c>
      <c r="B62" s="54"/>
      <c r="C62" s="54"/>
      <c r="D62" s="28">
        <f t="shared" ref="D62:D73" si="4">SUM(B62:C62)</f>
        <v>0</v>
      </c>
      <c r="E62" s="50"/>
    </row>
    <row r="63" spans="1:5" x14ac:dyDescent="0.25">
      <c r="A63" s="30" t="s">
        <v>34</v>
      </c>
      <c r="B63" s="54"/>
      <c r="C63" s="54"/>
      <c r="D63" s="28">
        <f t="shared" si="4"/>
        <v>0</v>
      </c>
      <c r="E63" s="50"/>
    </row>
    <row r="64" spans="1:5" x14ac:dyDescent="0.25">
      <c r="A64" s="34" t="s">
        <v>26</v>
      </c>
      <c r="B64" s="54"/>
      <c r="C64" s="54"/>
      <c r="D64" s="28">
        <f t="shared" si="4"/>
        <v>0</v>
      </c>
      <c r="E64" s="50"/>
    </row>
    <row r="65" spans="1:5" x14ac:dyDescent="0.25">
      <c r="A65" s="34" t="s">
        <v>35</v>
      </c>
      <c r="B65" s="54"/>
      <c r="C65" s="54"/>
      <c r="D65" s="28">
        <f t="shared" si="4"/>
        <v>0</v>
      </c>
      <c r="E65" s="50"/>
    </row>
    <row r="66" spans="1:5" x14ac:dyDescent="0.25">
      <c r="A66" s="34" t="s">
        <v>36</v>
      </c>
      <c r="B66" s="54"/>
      <c r="C66" s="54"/>
      <c r="D66" s="28">
        <f t="shared" si="4"/>
        <v>0</v>
      </c>
      <c r="E66" s="50"/>
    </row>
    <row r="67" spans="1:5" x14ac:dyDescent="0.25">
      <c r="A67" s="34" t="s">
        <v>25</v>
      </c>
      <c r="B67" s="54"/>
      <c r="C67" s="54"/>
      <c r="D67" s="28">
        <f t="shared" si="4"/>
        <v>0</v>
      </c>
      <c r="E67" s="50"/>
    </row>
    <row r="68" spans="1:5" x14ac:dyDescent="0.25">
      <c r="A68" s="34" t="s">
        <v>25</v>
      </c>
      <c r="B68" s="54"/>
      <c r="C68" s="54"/>
      <c r="D68" s="28">
        <f t="shared" si="4"/>
        <v>0</v>
      </c>
      <c r="E68" s="50"/>
    </row>
    <row r="69" spans="1:5" x14ac:dyDescent="0.25">
      <c r="A69" s="34" t="s">
        <v>25</v>
      </c>
      <c r="B69" s="54"/>
      <c r="C69" s="54"/>
      <c r="D69" s="28">
        <f t="shared" si="4"/>
        <v>0</v>
      </c>
      <c r="E69" s="50"/>
    </row>
    <row r="70" spans="1:5" x14ac:dyDescent="0.25">
      <c r="A70" s="34" t="s">
        <v>37</v>
      </c>
      <c r="B70" s="54"/>
      <c r="C70" s="54"/>
      <c r="D70" s="28">
        <f t="shared" si="4"/>
        <v>0</v>
      </c>
      <c r="E70" s="50"/>
    </row>
    <row r="71" spans="1:5" x14ac:dyDescent="0.25">
      <c r="A71" s="34" t="s">
        <v>37</v>
      </c>
      <c r="B71" s="54"/>
      <c r="C71" s="54"/>
      <c r="D71" s="28">
        <f t="shared" si="4"/>
        <v>0</v>
      </c>
      <c r="E71" s="50"/>
    </row>
    <row r="72" spans="1:5" x14ac:dyDescent="0.25">
      <c r="A72" s="34" t="s">
        <v>37</v>
      </c>
      <c r="B72" s="54"/>
      <c r="C72" s="54"/>
      <c r="D72" s="28">
        <f t="shared" si="4"/>
        <v>0</v>
      </c>
      <c r="E72" s="50"/>
    </row>
    <row r="73" spans="1:5" ht="15.75" thickBot="1" x14ac:dyDescent="0.3">
      <c r="A73" s="36" t="s">
        <v>29</v>
      </c>
      <c r="B73" s="32">
        <f>SUM(B60:B72)*0.1</f>
        <v>0</v>
      </c>
      <c r="C73" s="22"/>
      <c r="D73" s="13">
        <f t="shared" si="4"/>
        <v>0</v>
      </c>
      <c r="E73" s="51"/>
    </row>
    <row r="74" spans="1:5" ht="16.5" thickTop="1" thickBot="1" x14ac:dyDescent="0.3">
      <c r="A74" s="76" t="s">
        <v>41</v>
      </c>
      <c r="B74" s="79">
        <f>SUM(B60:B73)</f>
        <v>0</v>
      </c>
      <c r="C74" s="79">
        <f>SUM(C60:C73)</f>
        <v>0</v>
      </c>
      <c r="D74" s="80">
        <f>SUM(B74:C74)</f>
        <v>0</v>
      </c>
      <c r="E74" s="78"/>
    </row>
    <row r="75" spans="1:5" s="128" customFormat="1" ht="16.5" thickBot="1" x14ac:dyDescent="0.3">
      <c r="A75" s="131" t="s">
        <v>115</v>
      </c>
      <c r="B75" s="132" t="s">
        <v>17</v>
      </c>
      <c r="C75" s="132" t="s">
        <v>18</v>
      </c>
      <c r="D75" s="133" t="s">
        <v>19</v>
      </c>
      <c r="E75" s="134" t="s">
        <v>20</v>
      </c>
    </row>
    <row r="76" spans="1:5" ht="15.75" thickBot="1" x14ac:dyDescent="0.3">
      <c r="A76" s="17" t="s">
        <v>42</v>
      </c>
      <c r="B76" s="18"/>
      <c r="C76" s="18"/>
      <c r="D76" s="18"/>
      <c r="E76" s="19"/>
    </row>
    <row r="77" spans="1:5" x14ac:dyDescent="0.25">
      <c r="A77" s="14" t="s">
        <v>22</v>
      </c>
      <c r="B77" s="11">
        <f>SUM(B78:B86)*0.1</f>
        <v>0</v>
      </c>
      <c r="C77" s="31"/>
      <c r="D77" s="27">
        <f t="shared" ref="D77:D87" si="5">SUM(B77:C77)</f>
        <v>0</v>
      </c>
      <c r="E77" s="48"/>
    </row>
    <row r="78" spans="1:5" ht="26.25" x14ac:dyDescent="0.25">
      <c r="A78" s="29" t="s">
        <v>43</v>
      </c>
      <c r="B78" s="53"/>
      <c r="C78" s="53"/>
      <c r="D78" s="28">
        <f t="shared" si="5"/>
        <v>0</v>
      </c>
      <c r="E78" s="49"/>
    </row>
    <row r="79" spans="1:5" x14ac:dyDescent="0.25">
      <c r="A79" s="4" t="s">
        <v>114</v>
      </c>
      <c r="B79" s="54"/>
      <c r="C79" s="54"/>
      <c r="D79" s="28">
        <f t="shared" si="5"/>
        <v>0</v>
      </c>
      <c r="E79" s="50"/>
    </row>
    <row r="80" spans="1:5" x14ac:dyDescent="0.25">
      <c r="A80" s="4" t="s">
        <v>44</v>
      </c>
      <c r="B80" s="54"/>
      <c r="C80" s="54"/>
      <c r="D80" s="28">
        <f t="shared" si="5"/>
        <v>0</v>
      </c>
      <c r="E80" s="50"/>
    </row>
    <row r="81" spans="1:5" x14ac:dyDescent="0.25">
      <c r="A81" s="4" t="s">
        <v>45</v>
      </c>
      <c r="B81" s="54"/>
      <c r="C81" s="54"/>
      <c r="D81" s="28">
        <f t="shared" si="5"/>
        <v>0</v>
      </c>
      <c r="E81" s="50"/>
    </row>
    <row r="82" spans="1:5" x14ac:dyDescent="0.25">
      <c r="A82" s="4" t="s">
        <v>46</v>
      </c>
      <c r="B82" s="54"/>
      <c r="C82" s="54"/>
      <c r="D82" s="28">
        <f t="shared" si="5"/>
        <v>0</v>
      </c>
      <c r="E82" s="50"/>
    </row>
    <row r="83" spans="1:5" x14ac:dyDescent="0.25">
      <c r="A83" s="4" t="s">
        <v>47</v>
      </c>
      <c r="B83" s="54"/>
      <c r="C83" s="54"/>
      <c r="D83" s="28">
        <f t="shared" si="5"/>
        <v>0</v>
      </c>
      <c r="E83" s="50"/>
    </row>
    <row r="84" spans="1:5" x14ac:dyDescent="0.25">
      <c r="A84" s="30" t="s">
        <v>48</v>
      </c>
      <c r="B84" s="53"/>
      <c r="C84" s="53"/>
      <c r="D84" s="28">
        <f t="shared" si="5"/>
        <v>0</v>
      </c>
      <c r="E84" s="49"/>
    </row>
    <row r="85" spans="1:5" x14ac:dyDescent="0.25">
      <c r="A85" s="30" t="s">
        <v>48</v>
      </c>
      <c r="B85" s="53"/>
      <c r="C85" s="53"/>
      <c r="D85" s="28">
        <f t="shared" si="5"/>
        <v>0</v>
      </c>
      <c r="E85" s="49"/>
    </row>
    <row r="86" spans="1:5" x14ac:dyDescent="0.25">
      <c r="A86" s="4" t="s">
        <v>48</v>
      </c>
      <c r="B86" s="54"/>
      <c r="C86" s="54"/>
      <c r="D86" s="28">
        <f t="shared" si="5"/>
        <v>0</v>
      </c>
      <c r="E86" s="50"/>
    </row>
    <row r="87" spans="1:5" ht="15.75" thickBot="1" x14ac:dyDescent="0.3">
      <c r="A87" s="20" t="s">
        <v>49</v>
      </c>
      <c r="B87" s="21">
        <f>SUM(B77:B86)*0.1</f>
        <v>0</v>
      </c>
      <c r="C87" s="22"/>
      <c r="D87" s="13">
        <f t="shared" si="5"/>
        <v>0</v>
      </c>
      <c r="E87" s="59"/>
    </row>
    <row r="88" spans="1:5" ht="16.5" thickTop="1" thickBot="1" x14ac:dyDescent="0.3">
      <c r="A88" s="23" t="s">
        <v>50</v>
      </c>
      <c r="B88" s="24">
        <f>SUM(B77:B87)</f>
        <v>0</v>
      </c>
      <c r="C88" s="24">
        <f>SUM(C77:C87)</f>
        <v>0</v>
      </c>
      <c r="D88" s="10">
        <f>SUM(B88:C88)</f>
        <v>0</v>
      </c>
      <c r="E88" s="55"/>
    </row>
    <row r="89" spans="1:5" s="128" customFormat="1" ht="16.5" thickBot="1" x14ac:dyDescent="0.3">
      <c r="A89" s="131" t="s">
        <v>115</v>
      </c>
      <c r="B89" s="132" t="s">
        <v>17</v>
      </c>
      <c r="C89" s="132" t="s">
        <v>18</v>
      </c>
      <c r="D89" s="133" t="s">
        <v>19</v>
      </c>
      <c r="E89" s="134" t="s">
        <v>20</v>
      </c>
    </row>
    <row r="90" spans="1:5" ht="15.75" thickBot="1" x14ac:dyDescent="0.3">
      <c r="A90" s="81" t="s">
        <v>51</v>
      </c>
      <c r="B90" s="96" t="s">
        <v>52</v>
      </c>
      <c r="C90" s="82" t="s">
        <v>52</v>
      </c>
      <c r="D90" s="82" t="s">
        <v>52</v>
      </c>
      <c r="E90" s="82" t="s">
        <v>52</v>
      </c>
    </row>
    <row r="91" spans="1:5" ht="15.75" thickBot="1" x14ac:dyDescent="0.3">
      <c r="A91" s="83" t="s">
        <v>53</v>
      </c>
      <c r="B91" s="100">
        <f>SUM(B92:B100)*0.02</f>
        <v>0</v>
      </c>
      <c r="C91" s="84" t="s">
        <v>52</v>
      </c>
      <c r="D91" s="98">
        <f>Table8[[#This Row],[Funded by Grant]]</f>
        <v>0</v>
      </c>
      <c r="E91" s="55"/>
    </row>
    <row r="92" spans="1:5" ht="15.75" thickBot="1" x14ac:dyDescent="0.3">
      <c r="A92" s="83" t="s">
        <v>54</v>
      </c>
      <c r="B92" s="85" t="s">
        <v>52</v>
      </c>
      <c r="C92" s="85" t="s">
        <v>52</v>
      </c>
      <c r="D92" s="99">
        <f>SUM(B92:C92)</f>
        <v>0</v>
      </c>
      <c r="E92" s="55"/>
    </row>
    <row r="93" spans="1:5" ht="15.75" thickBot="1" x14ac:dyDescent="0.3">
      <c r="A93" s="83" t="s">
        <v>55</v>
      </c>
      <c r="B93" s="85" t="s">
        <v>52</v>
      </c>
      <c r="C93" s="85" t="s">
        <v>52</v>
      </c>
      <c r="D93" s="99">
        <f t="shared" ref="D93:D104" si="6">SUM(B93:C93)</f>
        <v>0</v>
      </c>
      <c r="E93" s="55"/>
    </row>
    <row r="94" spans="1:5" ht="15.75" thickBot="1" x14ac:dyDescent="0.3">
      <c r="A94" s="83" t="s">
        <v>56</v>
      </c>
      <c r="B94" s="85" t="s">
        <v>52</v>
      </c>
      <c r="C94" s="85" t="s">
        <v>52</v>
      </c>
      <c r="D94" s="99">
        <f t="shared" si="6"/>
        <v>0</v>
      </c>
      <c r="E94" s="55"/>
    </row>
    <row r="95" spans="1:5" ht="15.75" thickBot="1" x14ac:dyDescent="0.3">
      <c r="A95" s="83" t="s">
        <v>57</v>
      </c>
      <c r="B95" s="85" t="s">
        <v>52</v>
      </c>
      <c r="C95" s="85" t="s">
        <v>52</v>
      </c>
      <c r="D95" s="99">
        <f t="shared" si="6"/>
        <v>0</v>
      </c>
      <c r="E95" s="55"/>
    </row>
    <row r="96" spans="1:5" ht="15.75" thickBot="1" x14ac:dyDescent="0.3">
      <c r="A96" s="83" t="s">
        <v>58</v>
      </c>
      <c r="B96" s="85"/>
      <c r="C96" s="85" t="s">
        <v>52</v>
      </c>
      <c r="D96" s="99">
        <f t="shared" si="6"/>
        <v>0</v>
      </c>
      <c r="E96" s="55"/>
    </row>
    <row r="97" spans="1:5" ht="15.75" thickBot="1" x14ac:dyDescent="0.3">
      <c r="A97" s="83" t="s">
        <v>59</v>
      </c>
      <c r="B97" s="85" t="s">
        <v>52</v>
      </c>
      <c r="C97" s="85" t="s">
        <v>52</v>
      </c>
      <c r="D97" s="99">
        <f t="shared" si="6"/>
        <v>0</v>
      </c>
      <c r="E97" s="55"/>
    </row>
    <row r="98" spans="1:5" ht="15.75" thickBot="1" x14ac:dyDescent="0.3">
      <c r="A98" s="83" t="s">
        <v>60</v>
      </c>
      <c r="B98" s="85" t="s">
        <v>52</v>
      </c>
      <c r="C98" s="85" t="s">
        <v>52</v>
      </c>
      <c r="D98" s="99">
        <f t="shared" si="6"/>
        <v>0</v>
      </c>
      <c r="E98" s="55"/>
    </row>
    <row r="99" spans="1:5" ht="15.75" thickBot="1" x14ac:dyDescent="0.3">
      <c r="A99" s="83" t="s">
        <v>61</v>
      </c>
      <c r="B99" s="85" t="s">
        <v>52</v>
      </c>
      <c r="C99" s="85" t="s">
        <v>52</v>
      </c>
      <c r="D99" s="99">
        <f t="shared" si="6"/>
        <v>0</v>
      </c>
      <c r="E99" s="55"/>
    </row>
    <row r="100" spans="1:5" ht="15.75" thickBot="1" x14ac:dyDescent="0.3">
      <c r="A100" s="86" t="s">
        <v>62</v>
      </c>
      <c r="B100" s="87" t="s">
        <v>52</v>
      </c>
      <c r="C100" s="87" t="s">
        <v>52</v>
      </c>
      <c r="D100" s="99">
        <f t="shared" si="6"/>
        <v>0</v>
      </c>
      <c r="E100" s="55"/>
    </row>
    <row r="101" spans="1:5" ht="15.75" thickBot="1" x14ac:dyDescent="0.3">
      <c r="A101" s="88" t="s">
        <v>63</v>
      </c>
      <c r="B101" s="90">
        <f>SUM(B91:B100)*0.05</f>
        <v>0</v>
      </c>
      <c r="C101" s="94" t="s">
        <v>52</v>
      </c>
      <c r="D101" s="99">
        <f t="shared" si="6"/>
        <v>0</v>
      </c>
      <c r="E101" s="55"/>
    </row>
    <row r="102" spans="1:5" ht="16.5" thickTop="1" thickBot="1" x14ac:dyDescent="0.3">
      <c r="A102" s="89" t="s">
        <v>64</v>
      </c>
      <c r="B102" s="91">
        <f>SUM(B91:B101)</f>
        <v>0</v>
      </c>
      <c r="C102" s="91">
        <f>SUM(C91:C101)</f>
        <v>0</v>
      </c>
      <c r="D102" s="99">
        <f t="shared" si="6"/>
        <v>0</v>
      </c>
      <c r="E102" s="55"/>
    </row>
    <row r="103" spans="1:5" ht="15.75" thickBot="1" x14ac:dyDescent="0.3">
      <c r="A103" s="83" t="s">
        <v>65</v>
      </c>
      <c r="B103" s="92" t="s">
        <v>52</v>
      </c>
      <c r="C103" s="95" t="s">
        <v>52</v>
      </c>
      <c r="D103" s="99">
        <f>SUM(B103:C103)</f>
        <v>0</v>
      </c>
      <c r="E103" s="55"/>
    </row>
    <row r="104" spans="1:5" ht="15.75" thickBot="1" x14ac:dyDescent="0.3">
      <c r="A104" s="88" t="s">
        <v>66</v>
      </c>
      <c r="B104" s="93" t="s">
        <v>52</v>
      </c>
      <c r="C104" s="93"/>
      <c r="D104" s="99">
        <f t="shared" si="6"/>
        <v>0</v>
      </c>
      <c r="E104" s="55"/>
    </row>
    <row r="105" spans="1:5" ht="16.5" thickTop="1" thickBot="1" x14ac:dyDescent="0.3">
      <c r="A105" s="101" t="s">
        <v>67</v>
      </c>
      <c r="B105" s="91">
        <f>SUM(B102:B104)</f>
        <v>0</v>
      </c>
      <c r="C105" s="91">
        <f>SUM(C102:C104)</f>
        <v>0</v>
      </c>
      <c r="D105" s="97">
        <f>SUM(B105+C105)</f>
        <v>0</v>
      </c>
      <c r="E105" s="55"/>
    </row>
    <row r="106" spans="1:5" s="128" customFormat="1" ht="16.5" thickBot="1" x14ac:dyDescent="0.3">
      <c r="A106" s="131" t="s">
        <v>115</v>
      </c>
      <c r="B106" s="132" t="s">
        <v>17</v>
      </c>
      <c r="C106" s="132" t="s">
        <v>18</v>
      </c>
      <c r="D106" s="133" t="s">
        <v>19</v>
      </c>
      <c r="E106" s="134" t="s">
        <v>20</v>
      </c>
    </row>
    <row r="107" spans="1:5" ht="15.75" thickBot="1" x14ac:dyDescent="0.3">
      <c r="A107" s="17" t="s">
        <v>68</v>
      </c>
      <c r="B107" s="18"/>
      <c r="C107" s="18"/>
      <c r="D107" s="18"/>
      <c r="E107" s="19"/>
    </row>
    <row r="108" spans="1:5" x14ac:dyDescent="0.25">
      <c r="A108" s="14" t="s">
        <v>69</v>
      </c>
      <c r="B108" s="11">
        <f>SUM(B109:B125)*0.05</f>
        <v>0</v>
      </c>
      <c r="C108" s="31"/>
      <c r="D108" s="27">
        <f>SUM(B108:C108)</f>
        <v>0</v>
      </c>
      <c r="E108" s="48"/>
    </row>
    <row r="109" spans="1:5" x14ac:dyDescent="0.25">
      <c r="A109" s="30" t="s">
        <v>56</v>
      </c>
      <c r="B109" s="53"/>
      <c r="C109" s="58"/>
      <c r="D109" s="28">
        <f t="shared" ref="D109:D118" si="7">SUM(B109:C109)</f>
        <v>0</v>
      </c>
      <c r="E109" s="49"/>
    </row>
    <row r="110" spans="1:5" x14ac:dyDescent="0.25">
      <c r="A110" s="30" t="s">
        <v>34</v>
      </c>
      <c r="B110" s="53"/>
      <c r="C110" s="58"/>
      <c r="D110" s="28">
        <f t="shared" si="7"/>
        <v>0</v>
      </c>
      <c r="E110" s="49"/>
    </row>
    <row r="111" spans="1:5" x14ac:dyDescent="0.25">
      <c r="A111" s="30" t="s">
        <v>70</v>
      </c>
      <c r="B111" s="53"/>
      <c r="C111" s="58"/>
      <c r="D111" s="28">
        <f t="shared" si="7"/>
        <v>0</v>
      </c>
      <c r="E111" s="49"/>
    </row>
    <row r="112" spans="1:5" x14ac:dyDescent="0.25">
      <c r="A112" s="30" t="s">
        <v>71</v>
      </c>
      <c r="B112" s="53"/>
      <c r="C112" s="53"/>
      <c r="D112" s="28">
        <f t="shared" si="7"/>
        <v>0</v>
      </c>
      <c r="E112" s="49"/>
    </row>
    <row r="113" spans="1:5" x14ac:dyDescent="0.25">
      <c r="A113" s="4" t="s">
        <v>72</v>
      </c>
      <c r="B113" s="54"/>
      <c r="C113" s="54"/>
      <c r="D113" s="28">
        <f t="shared" si="7"/>
        <v>0</v>
      </c>
      <c r="E113" s="50"/>
    </row>
    <row r="114" spans="1:5" x14ac:dyDescent="0.25">
      <c r="A114" s="4" t="s">
        <v>73</v>
      </c>
      <c r="B114" s="54"/>
      <c r="C114" s="54"/>
      <c r="D114" s="33">
        <f t="shared" si="7"/>
        <v>0</v>
      </c>
      <c r="E114" s="50"/>
    </row>
    <row r="115" spans="1:5" x14ac:dyDescent="0.25">
      <c r="A115" s="4" t="s">
        <v>74</v>
      </c>
      <c r="B115" s="54"/>
      <c r="C115" s="54"/>
      <c r="D115" s="28">
        <f t="shared" si="7"/>
        <v>0</v>
      </c>
      <c r="E115" s="50"/>
    </row>
    <row r="116" spans="1:5" x14ac:dyDescent="0.25">
      <c r="A116" s="4" t="s">
        <v>75</v>
      </c>
      <c r="B116" s="54"/>
      <c r="C116" s="54"/>
      <c r="D116" s="33">
        <f t="shared" si="7"/>
        <v>0</v>
      </c>
      <c r="E116" s="50"/>
    </row>
    <row r="117" spans="1:5" x14ac:dyDescent="0.25">
      <c r="A117" s="4" t="s">
        <v>76</v>
      </c>
      <c r="B117" s="54"/>
      <c r="C117" s="54"/>
      <c r="D117" s="28">
        <f t="shared" si="7"/>
        <v>0</v>
      </c>
      <c r="E117" s="50"/>
    </row>
    <row r="118" spans="1:5" x14ac:dyDescent="0.25">
      <c r="A118" s="4" t="s">
        <v>77</v>
      </c>
      <c r="B118" s="54"/>
      <c r="C118" s="54"/>
      <c r="D118" s="28">
        <f t="shared" si="7"/>
        <v>0</v>
      </c>
      <c r="E118" s="50"/>
    </row>
    <row r="119" spans="1:5" x14ac:dyDescent="0.25">
      <c r="A119" s="4" t="s">
        <v>78</v>
      </c>
      <c r="B119" s="54"/>
      <c r="C119" s="54"/>
      <c r="D119" s="28">
        <f t="shared" ref="D119:D127" si="8">SUM(B119:C119)</f>
        <v>0</v>
      </c>
      <c r="E119" s="50"/>
    </row>
    <row r="120" spans="1:5" x14ac:dyDescent="0.25">
      <c r="A120" s="4" t="s">
        <v>79</v>
      </c>
      <c r="B120" s="54"/>
      <c r="C120" s="54"/>
      <c r="D120" s="28">
        <f t="shared" si="8"/>
        <v>0</v>
      </c>
      <c r="E120" s="50"/>
    </row>
    <row r="121" spans="1:5" x14ac:dyDescent="0.25">
      <c r="A121" s="4" t="s">
        <v>80</v>
      </c>
      <c r="B121" s="54"/>
      <c r="C121" s="54"/>
      <c r="D121" s="28">
        <f t="shared" si="8"/>
        <v>0</v>
      </c>
      <c r="E121" s="50"/>
    </row>
    <row r="122" spans="1:5" x14ac:dyDescent="0.25">
      <c r="A122" s="4" t="s">
        <v>81</v>
      </c>
      <c r="B122" s="54"/>
      <c r="C122" s="54"/>
      <c r="D122" s="28">
        <f t="shared" si="8"/>
        <v>0</v>
      </c>
      <c r="E122" s="50"/>
    </row>
    <row r="123" spans="1:5" x14ac:dyDescent="0.25">
      <c r="A123" s="4" t="s">
        <v>82</v>
      </c>
      <c r="B123" s="54"/>
      <c r="C123" s="54"/>
      <c r="D123" s="28">
        <f t="shared" si="8"/>
        <v>0</v>
      </c>
      <c r="E123" s="50"/>
    </row>
    <row r="124" spans="1:5" x14ac:dyDescent="0.25">
      <c r="A124" s="4" t="s">
        <v>82</v>
      </c>
      <c r="B124" s="54"/>
      <c r="C124" s="54"/>
      <c r="D124" s="28">
        <f t="shared" si="8"/>
        <v>0</v>
      </c>
      <c r="E124" s="50"/>
    </row>
    <row r="125" spans="1:5" x14ac:dyDescent="0.25">
      <c r="A125" s="4" t="s">
        <v>82</v>
      </c>
      <c r="B125" s="54"/>
      <c r="C125" s="54"/>
      <c r="D125" s="28">
        <f t="shared" si="8"/>
        <v>0</v>
      </c>
      <c r="E125" s="50"/>
    </row>
    <row r="126" spans="1:5" ht="15.75" thickBot="1" x14ac:dyDescent="0.3">
      <c r="A126" s="16" t="s">
        <v>83</v>
      </c>
      <c r="B126" s="32">
        <f>SUM(B109:B125)*0.2</f>
        <v>0</v>
      </c>
      <c r="C126" s="22"/>
      <c r="D126" s="13">
        <f t="shared" si="8"/>
        <v>0</v>
      </c>
      <c r="E126" s="51"/>
    </row>
    <row r="127" spans="1:5" ht="16.5" thickTop="1" thickBot="1" x14ac:dyDescent="0.3">
      <c r="A127" s="23" t="s">
        <v>84</v>
      </c>
      <c r="B127" s="24">
        <f>SUM(B108:B126)</f>
        <v>0</v>
      </c>
      <c r="C127" s="24">
        <f>SUM(C109:C126)</f>
        <v>0</v>
      </c>
      <c r="D127" s="10">
        <f t="shared" si="8"/>
        <v>0</v>
      </c>
      <c r="E127" s="55"/>
    </row>
    <row r="128" spans="1:5" s="128" customFormat="1" ht="16.5" thickBot="1" x14ac:dyDescent="0.3">
      <c r="A128" s="131" t="s">
        <v>115</v>
      </c>
      <c r="B128" s="132" t="s">
        <v>17</v>
      </c>
      <c r="C128" s="132" t="s">
        <v>18</v>
      </c>
      <c r="D128" s="133" t="s">
        <v>19</v>
      </c>
      <c r="E128" s="134" t="s">
        <v>20</v>
      </c>
    </row>
    <row r="129" spans="1:5" ht="15.75" thickBot="1" x14ac:dyDescent="0.3">
      <c r="A129" s="17" t="s">
        <v>85</v>
      </c>
      <c r="B129" s="18"/>
      <c r="C129" s="18"/>
      <c r="D129" s="18"/>
      <c r="E129" s="19"/>
    </row>
    <row r="130" spans="1:5" x14ac:dyDescent="0.25">
      <c r="A130" s="14" t="s">
        <v>69</v>
      </c>
      <c r="B130" s="11">
        <f>SUM(B131:B147)*0.05</f>
        <v>0</v>
      </c>
      <c r="C130" s="31"/>
      <c r="D130" s="27">
        <f>SUM(B130:C130)</f>
        <v>0</v>
      </c>
      <c r="E130" s="48"/>
    </row>
    <row r="131" spans="1:5" x14ac:dyDescent="0.25">
      <c r="A131" s="30" t="s">
        <v>56</v>
      </c>
      <c r="B131" s="53"/>
      <c r="C131" s="53"/>
      <c r="D131" s="28">
        <f t="shared" ref="D131:D148" si="9">SUM(B131:C131)</f>
        <v>0</v>
      </c>
      <c r="E131" s="49"/>
    </row>
    <row r="132" spans="1:5" x14ac:dyDescent="0.25">
      <c r="A132" s="30" t="s">
        <v>34</v>
      </c>
      <c r="B132" s="53"/>
      <c r="C132" s="53"/>
      <c r="D132" s="28">
        <f t="shared" si="9"/>
        <v>0</v>
      </c>
      <c r="E132" s="49"/>
    </row>
    <row r="133" spans="1:5" x14ac:dyDescent="0.25">
      <c r="A133" s="30" t="s">
        <v>71</v>
      </c>
      <c r="B133" s="53"/>
      <c r="C133" s="53"/>
      <c r="D133" s="33">
        <f t="shared" si="9"/>
        <v>0</v>
      </c>
      <c r="E133" s="49"/>
    </row>
    <row r="134" spans="1:5" x14ac:dyDescent="0.25">
      <c r="A134" s="4" t="s">
        <v>86</v>
      </c>
      <c r="B134" s="54"/>
      <c r="C134" s="54"/>
      <c r="D134" s="28">
        <f t="shared" si="9"/>
        <v>0</v>
      </c>
      <c r="E134" s="50"/>
    </row>
    <row r="135" spans="1:5" x14ac:dyDescent="0.25">
      <c r="A135" s="4" t="s">
        <v>73</v>
      </c>
      <c r="B135" s="54"/>
      <c r="C135" s="54"/>
      <c r="D135" s="28">
        <f t="shared" si="9"/>
        <v>0</v>
      </c>
      <c r="E135" s="50"/>
    </row>
    <row r="136" spans="1:5" x14ac:dyDescent="0.25">
      <c r="A136" s="4" t="s">
        <v>75</v>
      </c>
      <c r="B136" s="54"/>
      <c r="C136" s="54"/>
      <c r="D136" s="28">
        <f t="shared" si="9"/>
        <v>0</v>
      </c>
      <c r="E136" s="50"/>
    </row>
    <row r="137" spans="1:5" x14ac:dyDescent="0.25">
      <c r="A137" s="4" t="s">
        <v>76</v>
      </c>
      <c r="B137" s="54"/>
      <c r="C137" s="54"/>
      <c r="D137" s="28">
        <f t="shared" si="9"/>
        <v>0</v>
      </c>
      <c r="E137" s="50"/>
    </row>
    <row r="138" spans="1:5" x14ac:dyDescent="0.25">
      <c r="A138" s="4" t="s">
        <v>77</v>
      </c>
      <c r="B138" s="54"/>
      <c r="C138" s="54"/>
      <c r="D138" s="28">
        <f t="shared" si="9"/>
        <v>0</v>
      </c>
      <c r="E138" s="50"/>
    </row>
    <row r="139" spans="1:5" x14ac:dyDescent="0.25">
      <c r="A139" s="4" t="s">
        <v>78</v>
      </c>
      <c r="B139" s="54"/>
      <c r="C139" s="54"/>
      <c r="D139" s="28">
        <f t="shared" si="9"/>
        <v>0</v>
      </c>
      <c r="E139" s="50"/>
    </row>
    <row r="140" spans="1:5" x14ac:dyDescent="0.25">
      <c r="A140" s="4" t="s">
        <v>87</v>
      </c>
      <c r="B140" s="54"/>
      <c r="C140" s="54"/>
      <c r="D140" s="28">
        <f t="shared" si="9"/>
        <v>0</v>
      </c>
      <c r="E140" s="50"/>
    </row>
    <row r="141" spans="1:5" x14ac:dyDescent="0.25">
      <c r="A141" s="4" t="s">
        <v>79</v>
      </c>
      <c r="B141" s="54"/>
      <c r="C141" s="54"/>
      <c r="D141" s="28">
        <f t="shared" si="9"/>
        <v>0</v>
      </c>
      <c r="E141" s="50"/>
    </row>
    <row r="142" spans="1:5" x14ac:dyDescent="0.25">
      <c r="A142" s="4" t="s">
        <v>81</v>
      </c>
      <c r="B142" s="54"/>
      <c r="C142" s="54"/>
      <c r="D142" s="28">
        <f t="shared" si="9"/>
        <v>0</v>
      </c>
      <c r="E142" s="50"/>
    </row>
    <row r="143" spans="1:5" x14ac:dyDescent="0.25">
      <c r="A143" s="4" t="s">
        <v>88</v>
      </c>
      <c r="B143" s="54"/>
      <c r="C143" s="54"/>
      <c r="D143" s="28">
        <f t="shared" si="9"/>
        <v>0</v>
      </c>
      <c r="E143" s="50"/>
    </row>
    <row r="144" spans="1:5" x14ac:dyDescent="0.25">
      <c r="A144" s="4" t="s">
        <v>88</v>
      </c>
      <c r="B144" s="54"/>
      <c r="C144" s="54"/>
      <c r="D144" s="28">
        <f t="shared" si="9"/>
        <v>0</v>
      </c>
      <c r="E144" s="50"/>
    </row>
    <row r="145" spans="1:5" x14ac:dyDescent="0.25">
      <c r="A145" s="4" t="s">
        <v>88</v>
      </c>
      <c r="B145" s="54"/>
      <c r="C145" s="54"/>
      <c r="D145" s="28">
        <f t="shared" si="9"/>
        <v>0</v>
      </c>
      <c r="E145" s="50"/>
    </row>
    <row r="146" spans="1:5" x14ac:dyDescent="0.25">
      <c r="A146" s="4" t="s">
        <v>88</v>
      </c>
      <c r="B146" s="54"/>
      <c r="C146" s="54"/>
      <c r="D146" s="28">
        <f t="shared" si="9"/>
        <v>0</v>
      </c>
      <c r="E146" s="50"/>
    </row>
    <row r="147" spans="1:5" x14ac:dyDescent="0.25">
      <c r="A147" s="4" t="s">
        <v>88</v>
      </c>
      <c r="B147" s="54"/>
      <c r="C147" s="54"/>
      <c r="D147" s="28">
        <f t="shared" si="9"/>
        <v>0</v>
      </c>
      <c r="E147" s="50"/>
    </row>
    <row r="148" spans="1:5" ht="15.75" thickBot="1" x14ac:dyDescent="0.3">
      <c r="A148" s="16" t="s">
        <v>83</v>
      </c>
      <c r="B148" s="32">
        <f>SUM(B130:B147)*0.2</f>
        <v>0</v>
      </c>
      <c r="C148" s="22"/>
      <c r="D148" s="13">
        <f t="shared" si="9"/>
        <v>0</v>
      </c>
      <c r="E148" s="51"/>
    </row>
    <row r="149" spans="1:5" ht="16.5" thickTop="1" thickBot="1" x14ac:dyDescent="0.3">
      <c r="A149" s="23" t="s">
        <v>89</v>
      </c>
      <c r="B149" s="24">
        <f>SUM(B130:B148)</f>
        <v>0</v>
      </c>
      <c r="C149" s="24">
        <f>SUM(C130:C148)</f>
        <v>0</v>
      </c>
      <c r="D149" s="10">
        <f>SUM(B149:C149)</f>
        <v>0</v>
      </c>
      <c r="E149" s="55"/>
    </row>
    <row r="150" spans="1:5" s="128" customFormat="1" ht="16.5" thickBot="1" x14ac:dyDescent="0.3">
      <c r="A150" s="131" t="s">
        <v>115</v>
      </c>
      <c r="B150" s="132" t="s">
        <v>17</v>
      </c>
      <c r="C150" s="132" t="s">
        <v>18</v>
      </c>
      <c r="D150" s="133" t="s">
        <v>19</v>
      </c>
      <c r="E150" s="134" t="s">
        <v>20</v>
      </c>
    </row>
    <row r="151" spans="1:5" ht="15.75" thickBot="1" x14ac:dyDescent="0.3">
      <c r="A151" s="17" t="s">
        <v>90</v>
      </c>
      <c r="B151" s="18"/>
      <c r="C151" s="18"/>
      <c r="D151" s="18"/>
      <c r="E151" s="19"/>
    </row>
    <row r="152" spans="1:5" x14ac:dyDescent="0.25">
      <c r="A152" s="25" t="s">
        <v>91</v>
      </c>
      <c r="B152" s="54"/>
      <c r="C152" s="54"/>
      <c r="D152" s="5">
        <f>SUM(B152:C152)</f>
        <v>0</v>
      </c>
      <c r="E152" s="60"/>
    </row>
    <row r="153" spans="1:5" x14ac:dyDescent="0.25">
      <c r="A153" s="26" t="s">
        <v>92</v>
      </c>
      <c r="B153" s="54"/>
      <c r="C153" s="54"/>
      <c r="D153" s="5">
        <f t="shared" ref="D153:D159" si="10">SUM(B153:C153)</f>
        <v>0</v>
      </c>
      <c r="E153" s="60"/>
    </row>
    <row r="154" spans="1:5" ht="15" customHeight="1" x14ac:dyDescent="0.25">
      <c r="A154" s="26" t="s">
        <v>93</v>
      </c>
      <c r="B154" s="54"/>
      <c r="C154" s="54"/>
      <c r="D154" s="5">
        <f t="shared" si="10"/>
        <v>0</v>
      </c>
      <c r="E154" s="60"/>
    </row>
    <row r="155" spans="1:5" x14ac:dyDescent="0.25">
      <c r="A155" s="26" t="s">
        <v>93</v>
      </c>
      <c r="B155" s="54"/>
      <c r="C155" s="54"/>
      <c r="D155" s="5">
        <f t="shared" si="10"/>
        <v>0</v>
      </c>
      <c r="E155" s="60"/>
    </row>
    <row r="156" spans="1:5" x14ac:dyDescent="0.25">
      <c r="A156" s="26" t="s">
        <v>93</v>
      </c>
      <c r="B156" s="54"/>
      <c r="C156" s="54"/>
      <c r="D156" s="5">
        <f t="shared" si="10"/>
        <v>0</v>
      </c>
      <c r="E156" s="60"/>
    </row>
    <row r="157" spans="1:5" x14ac:dyDescent="0.25">
      <c r="A157" s="26" t="s">
        <v>93</v>
      </c>
      <c r="B157" s="54"/>
      <c r="C157" s="54"/>
      <c r="D157" s="5">
        <f t="shared" si="10"/>
        <v>0</v>
      </c>
      <c r="E157" s="60"/>
    </row>
    <row r="158" spans="1:5" ht="15.75" thickBot="1" x14ac:dyDescent="0.3">
      <c r="A158" s="20" t="s">
        <v>49</v>
      </c>
      <c r="B158" s="21">
        <f>SUM(B152:B157)*0.1</f>
        <v>0</v>
      </c>
      <c r="C158" s="22"/>
      <c r="D158" s="13">
        <f t="shared" si="10"/>
        <v>0</v>
      </c>
      <c r="E158" s="59"/>
    </row>
    <row r="159" spans="1:5" ht="16.5" thickTop="1" thickBot="1" x14ac:dyDescent="0.3">
      <c r="A159" s="23" t="s">
        <v>94</v>
      </c>
      <c r="B159" s="24">
        <f>SUM(B152:B158)</f>
        <v>0</v>
      </c>
      <c r="C159" s="24">
        <f>SUM(C152:C158)</f>
        <v>0</v>
      </c>
      <c r="D159" s="10">
        <f t="shared" si="10"/>
        <v>0</v>
      </c>
      <c r="E159" s="55"/>
    </row>
    <row r="160" spans="1:5" s="128" customFormat="1" ht="16.5" thickBot="1" x14ac:dyDescent="0.3">
      <c r="A160" s="131" t="s">
        <v>115</v>
      </c>
      <c r="B160" s="132" t="s">
        <v>17</v>
      </c>
      <c r="C160" s="132" t="s">
        <v>18</v>
      </c>
      <c r="D160" s="133" t="s">
        <v>19</v>
      </c>
      <c r="E160" s="134" t="s">
        <v>20</v>
      </c>
    </row>
    <row r="161" spans="1:5" ht="15.75" thickBot="1" x14ac:dyDescent="0.3">
      <c r="A161" s="17" t="s">
        <v>95</v>
      </c>
      <c r="B161" s="18"/>
      <c r="C161" s="18"/>
      <c r="D161" s="18"/>
      <c r="E161" s="19"/>
    </row>
    <row r="162" spans="1:5" x14ac:dyDescent="0.25">
      <c r="A162" s="14" t="s">
        <v>96</v>
      </c>
      <c r="B162" s="56"/>
      <c r="C162" s="56"/>
      <c r="D162" s="11">
        <f>SUM(B162:C162)</f>
        <v>0</v>
      </c>
      <c r="E162" s="48"/>
    </row>
    <row r="163" spans="1:5" x14ac:dyDescent="0.25">
      <c r="A163" s="4" t="s">
        <v>97</v>
      </c>
      <c r="B163" s="54"/>
      <c r="C163" s="54"/>
      <c r="D163" s="5">
        <f t="shared" ref="D163:D166" si="11">SUM(B163:C163)</f>
        <v>0</v>
      </c>
      <c r="E163" s="50"/>
    </row>
    <row r="164" spans="1:5" x14ac:dyDescent="0.25">
      <c r="A164" s="15" t="s">
        <v>98</v>
      </c>
      <c r="B164" s="61"/>
      <c r="C164" s="54"/>
      <c r="D164" s="12">
        <f t="shared" si="11"/>
        <v>0</v>
      </c>
      <c r="E164" s="52"/>
    </row>
    <row r="165" spans="1:5" ht="15.75" thickBot="1" x14ac:dyDescent="0.3">
      <c r="A165" s="16" t="s">
        <v>99</v>
      </c>
      <c r="B165" s="57"/>
      <c r="C165" s="57"/>
      <c r="D165" s="13">
        <f t="shared" si="11"/>
        <v>0</v>
      </c>
      <c r="E165" s="51"/>
    </row>
    <row r="166" spans="1:5" ht="15.75" thickTop="1" x14ac:dyDescent="0.25">
      <c r="A166" s="70" t="s">
        <v>100</v>
      </c>
      <c r="B166" s="71">
        <f>SUM(B162:B165)</f>
        <v>0</v>
      </c>
      <c r="C166" s="137">
        <f>SUM(C162:C165)</f>
        <v>0</v>
      </c>
      <c r="D166" s="71">
        <f t="shared" si="11"/>
        <v>0</v>
      </c>
      <c r="E166" s="72"/>
    </row>
    <row r="167" spans="1:5" ht="15.75" thickBot="1" x14ac:dyDescent="0.3">
      <c r="A167" s="15" t="s">
        <v>101</v>
      </c>
      <c r="B167" s="66"/>
      <c r="C167" s="68"/>
      <c r="D167" s="69">
        <f>C167</f>
        <v>0</v>
      </c>
      <c r="E167" s="67"/>
    </row>
    <row r="168" spans="1:5" s="140" customFormat="1" ht="21.75" thickBot="1" x14ac:dyDescent="0.4">
      <c r="A168" s="145" t="s">
        <v>102</v>
      </c>
      <c r="B168" s="146">
        <f>SUM(B39+B57+B74+B127+B149+B88+B105+B159+B166)</f>
        <v>0</v>
      </c>
      <c r="C168" s="146">
        <f>SUM(C39+C57+C74+C127+C149+C88+C105+C159+C167)</f>
        <v>0</v>
      </c>
      <c r="D168" s="147">
        <f>SUM(Table4[[#This Row],[Funded by Grant]]+C168)</f>
        <v>0</v>
      </c>
      <c r="E168" s="148" t="s">
        <v>126</v>
      </c>
    </row>
    <row r="169" spans="1:5" s="140" customFormat="1" ht="11.25" customHeight="1" thickBot="1" x14ac:dyDescent="0.4">
      <c r="A169" s="139"/>
      <c r="B169" s="149"/>
      <c r="C169" s="149"/>
      <c r="D169" s="149"/>
      <c r="E169" s="141"/>
    </row>
    <row r="170" spans="1:5" s="129" customFormat="1" ht="16.5" thickBot="1" x14ac:dyDescent="0.3">
      <c r="A170" s="150" t="s">
        <v>129</v>
      </c>
      <c r="B170" s="151" t="s">
        <v>116</v>
      </c>
      <c r="C170" s="151" t="s">
        <v>124</v>
      </c>
      <c r="D170" s="152" t="s">
        <v>20</v>
      </c>
      <c r="E170" s="153" t="s">
        <v>122</v>
      </c>
    </row>
    <row r="171" spans="1:5" ht="18" thickBot="1" x14ac:dyDescent="0.35">
      <c r="A171" s="142" t="s">
        <v>103</v>
      </c>
      <c r="B171" s="6">
        <f>C168</f>
        <v>0</v>
      </c>
      <c r="C171" s="138" t="e">
        <f>SUM(B171)/(B168-B172)</f>
        <v>#DIV/0!</v>
      </c>
      <c r="D171" s="62" t="s">
        <v>104</v>
      </c>
      <c r="E171" s="64"/>
    </row>
    <row r="172" spans="1:5" ht="18" thickBot="1" x14ac:dyDescent="0.35">
      <c r="A172" s="143" t="s">
        <v>105</v>
      </c>
      <c r="B172" s="7">
        <f>SUM(B158,B148,B126,B101,B87,B73,B56,B38)</f>
        <v>0</v>
      </c>
      <c r="C172" s="8" t="e">
        <f>Table3[[#This Row],[Dollar Amounts]]/B168</f>
        <v>#DIV/0!</v>
      </c>
      <c r="D172" s="63" t="s">
        <v>106</v>
      </c>
      <c r="E172" s="136"/>
    </row>
    <row r="173" spans="1:5" ht="18" thickBot="1" x14ac:dyDescent="0.35">
      <c r="A173" s="144" t="s">
        <v>107</v>
      </c>
      <c r="B173" s="9">
        <f>SUM(B130,B108,B91,B77,B60,B42,B28)</f>
        <v>0</v>
      </c>
      <c r="C173" s="8" t="e">
        <f>B173/(B168)</f>
        <v>#DIV/0!</v>
      </c>
      <c r="D173" s="135" t="s">
        <v>106</v>
      </c>
      <c r="E173" s="65"/>
    </row>
    <row r="174" spans="1:5" ht="19.5" thickBot="1" x14ac:dyDescent="0.3">
      <c r="A174" s="157" t="s">
        <v>127</v>
      </c>
      <c r="B174" s="158"/>
      <c r="C174" s="158"/>
      <c r="D174" s="158"/>
      <c r="E174" s="159"/>
    </row>
  </sheetData>
  <sheetProtection algorithmName="SHA-512" hashValue="FiaoxqBrqcdyCNQ4qnznknSfSzhiisMdmULrNELGyZLQw+LcHsOllgs64CoyHCf/KEhmF2/0jKhH3s9EQ68xiQ==" saltValue="LZhK+GMKGziyMxdivZvjgg==" spinCount="100000" sheet="1" objects="1" scenarios="1"/>
  <protectedRanges>
    <protectedRange sqref="B103:C104" name="Range2"/>
    <protectedRange sqref="B92:C100" name="Range1"/>
  </protectedRanges>
  <mergeCells count="15">
    <mergeCell ref="A25:E25"/>
    <mergeCell ref="A174:E174"/>
    <mergeCell ref="A24:E24"/>
    <mergeCell ref="A23:E23"/>
    <mergeCell ref="A1:E1"/>
    <mergeCell ref="A3:E3"/>
    <mergeCell ref="B15:E15"/>
    <mergeCell ref="B16:E16"/>
    <mergeCell ref="B17:E17"/>
    <mergeCell ref="B18:E18"/>
    <mergeCell ref="B19:E19"/>
    <mergeCell ref="B20:E20"/>
    <mergeCell ref="B21:E21"/>
    <mergeCell ref="B22:E22"/>
    <mergeCell ref="A2:E2"/>
  </mergeCells>
  <pageMargins left="0.7" right="0.7" top="0.75" bottom="0.75" header="0.3" footer="0.3"/>
  <pageSetup orientation="portrait" r:id="rId1"/>
  <ignoredErrors>
    <ignoredError sqref="C171:C173" evalError="1"/>
  </ignoredErrors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25C270E09A0F4880E1AA932FB7723A" ma:contentTypeVersion="16" ma:contentTypeDescription="Create a new document." ma:contentTypeScope="" ma:versionID="664b0bd2540f02a7bd5f4617cf43a92b">
  <xsd:schema xmlns:xsd="http://www.w3.org/2001/XMLSchema" xmlns:xs="http://www.w3.org/2001/XMLSchema" xmlns:p="http://schemas.microsoft.com/office/2006/metadata/properties" xmlns:ns1="http://schemas.microsoft.com/sharepoint/v3" xmlns:ns2="1ef91731-a57e-46fb-a1ca-ed0994edcf04" xmlns:ns3="de486294-c78b-4afc-beba-f2120c94853e" xmlns:ns4="9b43229e-0f8a-41b0-bc93-c3433dbc447d" targetNamespace="http://schemas.microsoft.com/office/2006/metadata/properties" ma:root="true" ma:fieldsID="216c0b89575b3e15e7c21d5157b895c1" ns1:_="" ns2:_="" ns3:_="" ns4:_="">
    <xsd:import namespace="http://schemas.microsoft.com/sharepoint/v3"/>
    <xsd:import namespace="1ef91731-a57e-46fb-a1ca-ed0994edcf04"/>
    <xsd:import namespace="de486294-c78b-4afc-beba-f2120c94853e"/>
    <xsd:import namespace="9b43229e-0f8a-41b0-bc93-c3433dbc44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1:PublishingStartDate" minOccurs="0"/>
                <xsd:element ref="ns1:PublishingExpirationDate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9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0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f91731-a57e-46fb-a1ca-ed0994edcf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6261d05-e501-45f7-9370-2ec59333d0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486294-c78b-4afc-beba-f2120c94853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3229e-0f8a-41b0-bc93-c3433dbc447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7b78c1c-578b-46aa-8f2e-38b8fdfabedc}" ma:internalName="TaxCatchAll" ma:showField="CatchAllData" ma:web="de486294-c78b-4afc-beba-f2120c9485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ef91731-a57e-46fb-a1ca-ed0994edcf04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  <TaxCatchAll xmlns="9b43229e-0f8a-41b0-bc93-c3433dbc447d" xsi:nil="true"/>
  </documentManagement>
</p:properties>
</file>

<file path=customXml/itemProps1.xml><?xml version="1.0" encoding="utf-8"?>
<ds:datastoreItem xmlns:ds="http://schemas.openxmlformats.org/officeDocument/2006/customXml" ds:itemID="{0D7CF564-BAB6-45DD-8930-F657FD2D02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1A9627-466A-4DD8-A551-0C67918823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ef91731-a57e-46fb-a1ca-ed0994edcf04"/>
    <ds:schemaRef ds:uri="de486294-c78b-4afc-beba-f2120c94853e"/>
    <ds:schemaRef ds:uri="9b43229e-0f8a-41b0-bc93-c3433dbc44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A7D912A-12DE-4BBD-AF4D-77CE38888145}">
  <ds:schemaRefs>
    <ds:schemaRef ds:uri="http://schemas.microsoft.com/office/2006/metadata/properties"/>
    <ds:schemaRef ds:uri="http://schemas.microsoft.com/office/infopath/2007/PartnerControls"/>
    <ds:schemaRef ds:uri="1ef91731-a57e-46fb-a1ca-ed0994edcf04"/>
    <ds:schemaRef ds:uri="http://schemas.microsoft.com/sharepoint/v3"/>
    <ds:schemaRef ds:uri="9b43229e-0f8a-41b0-bc93-c3433dbc44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2022-10-20T04:39:47Z</dcterms:created>
  <dcterms:modified xsi:type="dcterms:W3CDTF">2023-02-13T17:22:30Z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0x010100FE25C270E09A0F4880E1AA932FB7723A</vt:lpwstr>
  </property>
</Properties>
</file>